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lwia\Desktop\ZAM.PUB 2020\Zapytania ofertowe 2020\Dostawa artykułów żywnościowych do stołówki w budynku internatu OSiW w Jędrzejowie\"/>
    </mc:Choice>
  </mc:AlternateContent>
  <bookViews>
    <workbookView xWindow="0" yWindow="0" windowWidth="23040" windowHeight="9192" tabRatio="923" firstSheet="1" activeTab="8"/>
  </bookViews>
  <sheets>
    <sheet name="Część I- owoce i warzywa" sheetId="1" r:id="rId1"/>
    <sheet name="Część II - wędliny" sheetId="2" r:id="rId2"/>
    <sheet name="Część III- mięso" sheetId="3" r:id="rId3"/>
    <sheet name="Część IV- mięso drobiowe" sheetId="4" r:id="rId4"/>
    <sheet name="Część V - art.spożywcze" sheetId="5" r:id="rId5"/>
    <sheet name="Część VI- Nabiał" sheetId="8" r:id="rId6"/>
    <sheet name="Część VII- Pieczywo" sheetId="6" r:id="rId7"/>
    <sheet name="Część VIII- Jaja kurze" sheetId="7" r:id="rId8"/>
    <sheet name="Część IX - ryby i mrożonki" sheetId="10" r:id="rId9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J7" i="6" s="1"/>
  <c r="K7" i="6" s="1"/>
  <c r="I8" i="6"/>
  <c r="I9" i="6"/>
  <c r="I10" i="6"/>
  <c r="I11" i="6"/>
  <c r="J11" i="6" s="1"/>
  <c r="K11" i="6" s="1"/>
  <c r="I12" i="6"/>
  <c r="J4" i="6"/>
  <c r="J5" i="6"/>
  <c r="J6" i="6"/>
  <c r="K6" i="6" s="1"/>
  <c r="J8" i="6"/>
  <c r="J9" i="6"/>
  <c r="J10" i="6"/>
  <c r="K10" i="6" s="1"/>
  <c r="J12" i="6"/>
  <c r="H4" i="8"/>
  <c r="H5" i="8"/>
  <c r="H6" i="8"/>
  <c r="H7" i="8"/>
  <c r="H8" i="8"/>
  <c r="H9" i="8"/>
  <c r="H10" i="8"/>
  <c r="H11" i="8"/>
  <c r="H12" i="8"/>
  <c r="H13" i="8"/>
  <c r="H3" i="8"/>
  <c r="H3" i="3"/>
  <c r="I4" i="8"/>
  <c r="I5" i="8"/>
  <c r="J5" i="8" s="1"/>
  <c r="K5" i="8" s="1"/>
  <c r="I6" i="8"/>
  <c r="I7" i="8"/>
  <c r="I8" i="8"/>
  <c r="I9" i="8"/>
  <c r="J9" i="8" s="1"/>
  <c r="K9" i="8" s="1"/>
  <c r="I10" i="8"/>
  <c r="I11" i="8"/>
  <c r="I12" i="8"/>
  <c r="I13" i="8"/>
  <c r="J13" i="8" s="1"/>
  <c r="K13" i="8" s="1"/>
  <c r="I3" i="8"/>
  <c r="J3" i="8" s="1"/>
  <c r="K3" i="8" s="1"/>
  <c r="F13" i="8"/>
  <c r="J12" i="8"/>
  <c r="K12" i="8" s="1"/>
  <c r="F12" i="8"/>
  <c r="J11" i="8"/>
  <c r="K11" i="8" s="1"/>
  <c r="F11" i="8"/>
  <c r="J10" i="8"/>
  <c r="K10" i="8" s="1"/>
  <c r="F10" i="8"/>
  <c r="F9" i="8"/>
  <c r="J8" i="8"/>
  <c r="K8" i="8" s="1"/>
  <c r="F8" i="8"/>
  <c r="J7" i="8"/>
  <c r="K7" i="8" s="1"/>
  <c r="F7" i="8"/>
  <c r="J6" i="8"/>
  <c r="K6" i="8" s="1"/>
  <c r="F6" i="8"/>
  <c r="F5" i="8"/>
  <c r="J4" i="8"/>
  <c r="K4" i="8" s="1"/>
  <c r="F4" i="8"/>
  <c r="F3" i="8"/>
  <c r="J23" i="5"/>
  <c r="I4" i="5"/>
  <c r="I5" i="5"/>
  <c r="I6" i="5"/>
  <c r="J6" i="5" s="1"/>
  <c r="K6" i="5" s="1"/>
  <c r="I7" i="5"/>
  <c r="I8" i="5"/>
  <c r="I9" i="5"/>
  <c r="I10" i="5"/>
  <c r="J10" i="5" s="1"/>
  <c r="K10" i="5" s="1"/>
  <c r="I11" i="5"/>
  <c r="I12" i="5"/>
  <c r="I13" i="5"/>
  <c r="I14" i="5"/>
  <c r="J14" i="5" s="1"/>
  <c r="K14" i="5" s="1"/>
  <c r="I15" i="5"/>
  <c r="I16" i="5"/>
  <c r="I17" i="5"/>
  <c r="I18" i="5"/>
  <c r="J18" i="5" s="1"/>
  <c r="K18" i="5" s="1"/>
  <c r="I19" i="5"/>
  <c r="I20" i="5"/>
  <c r="I21" i="5"/>
  <c r="I22" i="5"/>
  <c r="J22" i="5" s="1"/>
  <c r="K22" i="5" s="1"/>
  <c r="I23" i="5"/>
  <c r="I24" i="5"/>
  <c r="I25" i="5"/>
  <c r="I26" i="5"/>
  <c r="J26" i="5" s="1"/>
  <c r="K26" i="5" s="1"/>
  <c r="I27" i="5"/>
  <c r="I28" i="5"/>
  <c r="I29" i="5"/>
  <c r="I30" i="5"/>
  <c r="J30" i="5" s="1"/>
  <c r="K30" i="5" s="1"/>
  <c r="I31" i="5"/>
  <c r="I32" i="5"/>
  <c r="I33" i="5"/>
  <c r="I34" i="5"/>
  <c r="J34" i="5" s="1"/>
  <c r="K34" i="5" s="1"/>
  <c r="I35" i="5"/>
  <c r="I36" i="5"/>
  <c r="I37" i="5"/>
  <c r="I38" i="5"/>
  <c r="J38" i="5" s="1"/>
  <c r="K38" i="5" s="1"/>
  <c r="I39" i="5"/>
  <c r="I40" i="5"/>
  <c r="I41" i="5"/>
  <c r="I42" i="5"/>
  <c r="J42" i="5" s="1"/>
  <c r="K42" i="5" s="1"/>
  <c r="I43" i="5"/>
  <c r="I44" i="5"/>
  <c r="I45" i="5"/>
  <c r="I46" i="5"/>
  <c r="J46" i="5" s="1"/>
  <c r="K46" i="5" s="1"/>
  <c r="I47" i="5"/>
  <c r="I48" i="5"/>
  <c r="I49" i="5"/>
  <c r="I50" i="5"/>
  <c r="J50" i="5" s="1"/>
  <c r="K50" i="5" s="1"/>
  <c r="I51" i="5"/>
  <c r="I52" i="5"/>
  <c r="I53" i="5"/>
  <c r="I54" i="5"/>
  <c r="J54" i="5" s="1"/>
  <c r="K54" i="5" s="1"/>
  <c r="I55" i="5"/>
  <c r="I56" i="5"/>
  <c r="I57" i="5"/>
  <c r="I58" i="5"/>
  <c r="J58" i="5" s="1"/>
  <c r="K58" i="5" s="1"/>
  <c r="I59" i="5"/>
  <c r="I60" i="5"/>
  <c r="I61" i="5"/>
  <c r="I62" i="5"/>
  <c r="J62" i="5" s="1"/>
  <c r="K62" i="5" s="1"/>
  <c r="I63" i="5"/>
  <c r="I64" i="5"/>
  <c r="I65" i="5"/>
  <c r="I66" i="5"/>
  <c r="J66" i="5" s="1"/>
  <c r="K66" i="5" s="1"/>
  <c r="I67" i="5"/>
  <c r="I68" i="5"/>
  <c r="I69" i="5"/>
  <c r="I70" i="5"/>
  <c r="J70" i="5" s="1"/>
  <c r="K70" i="5" s="1"/>
  <c r="I71" i="5"/>
  <c r="I72" i="5"/>
  <c r="I73" i="5"/>
  <c r="I74" i="5"/>
  <c r="J74" i="5" s="1"/>
  <c r="K74" i="5" s="1"/>
  <c r="I75" i="5"/>
  <c r="I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3" i="5"/>
  <c r="F74" i="5"/>
  <c r="J73" i="5"/>
  <c r="K73" i="5" s="1"/>
  <c r="F73" i="5"/>
  <c r="J72" i="5"/>
  <c r="K72" i="5" s="1"/>
  <c r="F72" i="5"/>
  <c r="J71" i="5"/>
  <c r="K71" i="5" s="1"/>
  <c r="F71" i="5"/>
  <c r="F70" i="5"/>
  <c r="J69" i="5"/>
  <c r="K69" i="5" s="1"/>
  <c r="F69" i="5"/>
  <c r="J68" i="5"/>
  <c r="K68" i="5" s="1"/>
  <c r="F68" i="5"/>
  <c r="J67" i="5"/>
  <c r="K67" i="5" s="1"/>
  <c r="F67" i="5"/>
  <c r="F66" i="5"/>
  <c r="J65" i="5"/>
  <c r="K65" i="5" s="1"/>
  <c r="F65" i="5"/>
  <c r="J64" i="5"/>
  <c r="K64" i="5" s="1"/>
  <c r="F64" i="5"/>
  <c r="J63" i="5"/>
  <c r="K63" i="5" s="1"/>
  <c r="F63" i="5"/>
  <c r="F62" i="5"/>
  <c r="J61" i="5"/>
  <c r="K61" i="5" s="1"/>
  <c r="F61" i="5"/>
  <c r="J60" i="5"/>
  <c r="K60" i="5" s="1"/>
  <c r="F60" i="5"/>
  <c r="J59" i="5"/>
  <c r="K59" i="5" s="1"/>
  <c r="F59" i="5"/>
  <c r="F58" i="5"/>
  <c r="J57" i="5"/>
  <c r="K57" i="5" s="1"/>
  <c r="F57" i="5"/>
  <c r="J56" i="5"/>
  <c r="K56" i="5" s="1"/>
  <c r="F56" i="5"/>
  <c r="J55" i="5"/>
  <c r="K55" i="5" s="1"/>
  <c r="F55" i="5"/>
  <c r="F54" i="5"/>
  <c r="J53" i="5"/>
  <c r="K53" i="5" s="1"/>
  <c r="F53" i="5"/>
  <c r="J52" i="5"/>
  <c r="K52" i="5" s="1"/>
  <c r="F52" i="5"/>
  <c r="J51" i="5"/>
  <c r="K51" i="5" s="1"/>
  <c r="F51" i="5"/>
  <c r="F50" i="5"/>
  <c r="J49" i="5"/>
  <c r="K49" i="5" s="1"/>
  <c r="F49" i="5"/>
  <c r="J48" i="5"/>
  <c r="K48" i="5" s="1"/>
  <c r="F48" i="5"/>
  <c r="J47" i="5"/>
  <c r="K47" i="5" s="1"/>
  <c r="F47" i="5"/>
  <c r="F46" i="5"/>
  <c r="J45" i="5"/>
  <c r="K45" i="5" s="1"/>
  <c r="F45" i="5"/>
  <c r="J44" i="5"/>
  <c r="K44" i="5" s="1"/>
  <c r="F44" i="5"/>
  <c r="J43" i="5"/>
  <c r="K43" i="5" s="1"/>
  <c r="F43" i="5"/>
  <c r="F42" i="5"/>
  <c r="J41" i="5"/>
  <c r="K41" i="5" s="1"/>
  <c r="F41" i="5"/>
  <c r="J40" i="5"/>
  <c r="K40" i="5" s="1"/>
  <c r="F40" i="5"/>
  <c r="J39" i="5"/>
  <c r="K39" i="5" s="1"/>
  <c r="F39" i="5"/>
  <c r="F38" i="5"/>
  <c r="J37" i="5"/>
  <c r="K37" i="5" s="1"/>
  <c r="F37" i="5"/>
  <c r="J36" i="5"/>
  <c r="K36" i="5" s="1"/>
  <c r="F36" i="5"/>
  <c r="J35" i="5"/>
  <c r="K35" i="5" s="1"/>
  <c r="F35" i="5"/>
  <c r="F34" i="5"/>
  <c r="J33" i="5"/>
  <c r="K33" i="5" s="1"/>
  <c r="F33" i="5"/>
  <c r="J32" i="5"/>
  <c r="K32" i="5" s="1"/>
  <c r="F32" i="5"/>
  <c r="J31" i="5"/>
  <c r="K31" i="5" s="1"/>
  <c r="F31" i="5"/>
  <c r="F30" i="5"/>
  <c r="J29" i="5"/>
  <c r="K29" i="5" s="1"/>
  <c r="F29" i="5"/>
  <c r="J28" i="5"/>
  <c r="K28" i="5" s="1"/>
  <c r="F28" i="5"/>
  <c r="J27" i="5"/>
  <c r="K27" i="5" s="1"/>
  <c r="F27" i="5"/>
  <c r="F26" i="5"/>
  <c r="J25" i="5"/>
  <c r="K25" i="5" s="1"/>
  <c r="F25" i="5"/>
  <c r="J24" i="5"/>
  <c r="K24" i="5" s="1"/>
  <c r="F24" i="5"/>
  <c r="K23" i="5"/>
  <c r="F23" i="5"/>
  <c r="F22" i="5"/>
  <c r="J21" i="5"/>
  <c r="K21" i="5" s="1"/>
  <c r="F21" i="5"/>
  <c r="J20" i="5"/>
  <c r="K20" i="5" s="1"/>
  <c r="F20" i="5"/>
  <c r="J19" i="5"/>
  <c r="K19" i="5" s="1"/>
  <c r="F19" i="5"/>
  <c r="F18" i="5"/>
  <c r="J17" i="5"/>
  <c r="K17" i="5" s="1"/>
  <c r="F17" i="5"/>
  <c r="J16" i="5"/>
  <c r="K16" i="5" s="1"/>
  <c r="F16" i="5"/>
  <c r="J15" i="5"/>
  <c r="K15" i="5" s="1"/>
  <c r="F15" i="5"/>
  <c r="F14" i="5"/>
  <c r="J13" i="5"/>
  <c r="K13" i="5" s="1"/>
  <c r="F13" i="5"/>
  <c r="J12" i="5"/>
  <c r="K12" i="5" s="1"/>
  <c r="F12" i="5"/>
  <c r="J11" i="5"/>
  <c r="K11" i="5" s="1"/>
  <c r="F11" i="5"/>
  <c r="F10" i="5"/>
  <c r="J9" i="5"/>
  <c r="K9" i="5" s="1"/>
  <c r="F9" i="5"/>
  <c r="J8" i="5"/>
  <c r="K8" i="5" s="1"/>
  <c r="F8" i="5"/>
  <c r="J7" i="5"/>
  <c r="K7" i="5" s="1"/>
  <c r="F7" i="5"/>
  <c r="F6" i="5"/>
  <c r="J5" i="5"/>
  <c r="K5" i="5" s="1"/>
  <c r="F5" i="5"/>
  <c r="J4" i="5"/>
  <c r="K4" i="5" s="1"/>
  <c r="F4" i="5"/>
  <c r="J3" i="5"/>
  <c r="K3" i="5" s="1"/>
  <c r="F3" i="5"/>
  <c r="I4" i="4"/>
  <c r="I5" i="4"/>
  <c r="I6" i="4"/>
  <c r="I7" i="4"/>
  <c r="I8" i="4"/>
  <c r="I9" i="4"/>
  <c r="I10" i="4"/>
  <c r="I11" i="4"/>
  <c r="I3" i="4"/>
  <c r="H4" i="4"/>
  <c r="H5" i="4"/>
  <c r="H6" i="4"/>
  <c r="H7" i="4"/>
  <c r="H8" i="4"/>
  <c r="H9" i="4"/>
  <c r="H10" i="4"/>
  <c r="H11" i="4"/>
  <c r="H3" i="4"/>
  <c r="J11" i="4"/>
  <c r="K11" i="4" s="1"/>
  <c r="F11" i="4"/>
  <c r="J10" i="4"/>
  <c r="K10" i="4" s="1"/>
  <c r="F10" i="4"/>
  <c r="J9" i="4"/>
  <c r="K9" i="4" s="1"/>
  <c r="F9" i="4"/>
  <c r="J8" i="4"/>
  <c r="K8" i="4" s="1"/>
  <c r="F8" i="4"/>
  <c r="J7" i="4"/>
  <c r="K7" i="4" s="1"/>
  <c r="F7" i="4"/>
  <c r="J6" i="4"/>
  <c r="K6" i="4" s="1"/>
  <c r="F6" i="4"/>
  <c r="J5" i="4"/>
  <c r="K5" i="4" s="1"/>
  <c r="F5" i="4"/>
  <c r="J4" i="4"/>
  <c r="K4" i="4" s="1"/>
  <c r="F4" i="4"/>
  <c r="J3" i="4"/>
  <c r="K3" i="4" s="1"/>
  <c r="F3" i="4"/>
  <c r="H4" i="10"/>
  <c r="H5" i="10"/>
  <c r="H6" i="10"/>
  <c r="H7" i="10"/>
  <c r="H8" i="10"/>
  <c r="H9" i="10"/>
  <c r="H10" i="10"/>
  <c r="I4" i="10"/>
  <c r="I5" i="10"/>
  <c r="J5" i="10" s="1"/>
  <c r="K5" i="10" s="1"/>
  <c r="I6" i="10"/>
  <c r="I7" i="10"/>
  <c r="J7" i="10" s="1"/>
  <c r="K7" i="10" s="1"/>
  <c r="I8" i="10"/>
  <c r="I9" i="10"/>
  <c r="J9" i="10" s="1"/>
  <c r="K9" i="10" s="1"/>
  <c r="I10" i="10"/>
  <c r="I3" i="10"/>
  <c r="J3" i="10" s="1"/>
  <c r="K3" i="10" s="1"/>
  <c r="H3" i="10"/>
  <c r="H3" i="2"/>
  <c r="J10" i="10"/>
  <c r="K10" i="10" s="1"/>
  <c r="F10" i="10"/>
  <c r="F9" i="10"/>
  <c r="J8" i="10"/>
  <c r="K8" i="10" s="1"/>
  <c r="F8" i="10"/>
  <c r="F7" i="10"/>
  <c r="J6" i="10"/>
  <c r="K6" i="10" s="1"/>
  <c r="F6" i="10"/>
  <c r="F5" i="10"/>
  <c r="J4" i="10"/>
  <c r="K4" i="10" s="1"/>
  <c r="F4" i="10"/>
  <c r="F3" i="10"/>
  <c r="K5" i="6"/>
  <c r="K8" i="6"/>
  <c r="K9" i="6"/>
  <c r="K12" i="6"/>
  <c r="I3" i="6"/>
  <c r="H4" i="6"/>
  <c r="H5" i="6"/>
  <c r="H6" i="6"/>
  <c r="H7" i="6"/>
  <c r="H8" i="6"/>
  <c r="H9" i="6"/>
  <c r="H10" i="6"/>
  <c r="H11" i="6"/>
  <c r="H12" i="6"/>
  <c r="H3" i="6"/>
  <c r="F12" i="6"/>
  <c r="F11" i="6"/>
  <c r="F10" i="6"/>
  <c r="F9" i="6"/>
  <c r="F8" i="6"/>
  <c r="F7" i="6"/>
  <c r="F6" i="6"/>
  <c r="F5" i="6"/>
  <c r="K4" i="6"/>
  <c r="J3" i="6"/>
  <c r="K3" i="6" s="1"/>
  <c r="F3" i="6"/>
  <c r="F13" i="6" s="1"/>
  <c r="I3" i="7"/>
  <c r="H3" i="7"/>
  <c r="H4" i="2"/>
  <c r="J3" i="7"/>
  <c r="K3" i="7" s="1"/>
  <c r="K4" i="7" s="1"/>
  <c r="F3" i="7"/>
  <c r="F4" i="7" s="1"/>
  <c r="I4" i="3"/>
  <c r="I5" i="3"/>
  <c r="J5" i="3" s="1"/>
  <c r="K5" i="3" s="1"/>
  <c r="I6" i="3"/>
  <c r="I7" i="3"/>
  <c r="I8" i="3"/>
  <c r="I9" i="3"/>
  <c r="J9" i="3" s="1"/>
  <c r="K9" i="3" s="1"/>
  <c r="I10" i="3"/>
  <c r="I11" i="3"/>
  <c r="I12" i="3"/>
  <c r="I13" i="3"/>
  <c r="J13" i="3" s="1"/>
  <c r="K13" i="3" s="1"/>
  <c r="I14" i="3"/>
  <c r="I15" i="3"/>
  <c r="I16" i="3"/>
  <c r="I17" i="3"/>
  <c r="J17" i="3" s="1"/>
  <c r="K17" i="3" s="1"/>
  <c r="I18" i="3"/>
  <c r="I19" i="3"/>
  <c r="I20" i="3"/>
  <c r="I3" i="3"/>
  <c r="J3" i="3" s="1"/>
  <c r="K3" i="3" s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J20" i="3"/>
  <c r="K20" i="3" s="1"/>
  <c r="F20" i="3"/>
  <c r="J19" i="3"/>
  <c r="K19" i="3" s="1"/>
  <c r="F19" i="3"/>
  <c r="J18" i="3"/>
  <c r="K18" i="3" s="1"/>
  <c r="F18" i="3"/>
  <c r="F17" i="3"/>
  <c r="J16" i="3"/>
  <c r="K16" i="3" s="1"/>
  <c r="F16" i="3"/>
  <c r="J15" i="3"/>
  <c r="K15" i="3" s="1"/>
  <c r="F15" i="3"/>
  <c r="J14" i="3"/>
  <c r="K14" i="3" s="1"/>
  <c r="F14" i="3"/>
  <c r="F13" i="3"/>
  <c r="J12" i="3"/>
  <c r="K12" i="3" s="1"/>
  <c r="F12" i="3"/>
  <c r="J11" i="3"/>
  <c r="K11" i="3" s="1"/>
  <c r="F11" i="3"/>
  <c r="J10" i="3"/>
  <c r="K10" i="3" s="1"/>
  <c r="F10" i="3"/>
  <c r="F9" i="3"/>
  <c r="J8" i="3"/>
  <c r="K8" i="3" s="1"/>
  <c r="F8" i="3"/>
  <c r="J7" i="3"/>
  <c r="K7" i="3" s="1"/>
  <c r="F7" i="3"/>
  <c r="J6" i="3"/>
  <c r="K6" i="3" s="1"/>
  <c r="F6" i="3"/>
  <c r="F5" i="3"/>
  <c r="J4" i="3"/>
  <c r="K4" i="3" s="1"/>
  <c r="F4" i="3"/>
  <c r="F3" i="3"/>
  <c r="I4" i="2"/>
  <c r="J4" i="2" s="1"/>
  <c r="K4" i="2" s="1"/>
  <c r="I5" i="2"/>
  <c r="J5" i="2" s="1"/>
  <c r="K5" i="2" s="1"/>
  <c r="I6" i="2"/>
  <c r="J6" i="2" s="1"/>
  <c r="K6" i="2" s="1"/>
  <c r="I7" i="2"/>
  <c r="J7" i="2" s="1"/>
  <c r="K7" i="2" s="1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I14" i="2"/>
  <c r="J14" i="2" s="1"/>
  <c r="K14" i="2" s="1"/>
  <c r="I15" i="2"/>
  <c r="J15" i="2" s="1"/>
  <c r="K15" i="2" s="1"/>
  <c r="I16" i="2"/>
  <c r="I17" i="2"/>
  <c r="J17" i="2" s="1"/>
  <c r="K17" i="2" s="1"/>
  <c r="I18" i="2"/>
  <c r="J18" i="2" s="1"/>
  <c r="K18" i="2" s="1"/>
  <c r="I19" i="2"/>
  <c r="J19" i="2" s="1"/>
  <c r="K19" i="2" s="1"/>
  <c r="I20" i="2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3" i="1"/>
  <c r="I3" i="2"/>
  <c r="J3" i="2" s="1"/>
  <c r="K3" i="2" s="1"/>
  <c r="I3" i="1"/>
  <c r="F25" i="2"/>
  <c r="F24" i="2"/>
  <c r="F23" i="2"/>
  <c r="F22" i="2"/>
  <c r="F21" i="2"/>
  <c r="J20" i="2"/>
  <c r="K20" i="2" s="1"/>
  <c r="F20" i="2"/>
  <c r="F19" i="2"/>
  <c r="F18" i="2"/>
  <c r="F17" i="2"/>
  <c r="J16" i="2"/>
  <c r="K16" i="2" s="1"/>
  <c r="F16" i="2"/>
  <c r="F15" i="2"/>
  <c r="F14" i="2"/>
  <c r="J13" i="2"/>
  <c r="K13" i="2" s="1"/>
  <c r="F13" i="2"/>
  <c r="F12" i="2"/>
  <c r="F11" i="2"/>
  <c r="F10" i="2"/>
  <c r="F9" i="2"/>
  <c r="F8" i="2"/>
  <c r="F7" i="2"/>
  <c r="F6" i="2"/>
  <c r="F5" i="2"/>
  <c r="F4" i="2"/>
  <c r="F3" i="2"/>
  <c r="H4" i="1"/>
  <c r="H6" i="1"/>
  <c r="H8" i="1"/>
  <c r="H9" i="1"/>
  <c r="H10" i="1"/>
  <c r="H11" i="1"/>
  <c r="I4" i="1"/>
  <c r="J4" i="1" s="1"/>
  <c r="K4" i="1" s="1"/>
  <c r="I6" i="1"/>
  <c r="J6" i="1" s="1"/>
  <c r="K6" i="1" s="1"/>
  <c r="I8" i="1"/>
  <c r="J8" i="1" s="1"/>
  <c r="K8" i="1" s="1"/>
  <c r="I9" i="1"/>
  <c r="I10" i="1"/>
  <c r="I11" i="1"/>
  <c r="J11" i="1" s="1"/>
  <c r="K11" i="1" s="1"/>
  <c r="I12" i="1"/>
  <c r="J12" i="1" s="1"/>
  <c r="K12" i="1" s="1"/>
  <c r="I14" i="1"/>
  <c r="I15" i="1"/>
  <c r="I16" i="1"/>
  <c r="J16" i="1" s="1"/>
  <c r="K16" i="1" s="1"/>
  <c r="I17" i="1"/>
  <c r="I18" i="1"/>
  <c r="I19" i="1"/>
  <c r="J19" i="1" s="1"/>
  <c r="K19" i="1" s="1"/>
  <c r="I20" i="1"/>
  <c r="J20" i="1" s="1"/>
  <c r="K20" i="1" s="1"/>
  <c r="I21" i="1"/>
  <c r="I22" i="1"/>
  <c r="I23" i="1"/>
  <c r="I24" i="1"/>
  <c r="J24" i="1" s="1"/>
  <c r="K24" i="1" s="1"/>
  <c r="I25" i="1"/>
  <c r="I26" i="1"/>
  <c r="I27" i="1"/>
  <c r="I28" i="1"/>
  <c r="J28" i="1" s="1"/>
  <c r="K28" i="1" s="1"/>
  <c r="I29" i="1"/>
  <c r="I31" i="1"/>
  <c r="I32" i="1"/>
  <c r="J32" i="1" s="1"/>
  <c r="K32" i="1" s="1"/>
  <c r="I33" i="1"/>
  <c r="J33" i="1" s="1"/>
  <c r="K33" i="1" s="1"/>
  <c r="H5" i="1"/>
  <c r="I7" i="1"/>
  <c r="J7" i="1" s="1"/>
  <c r="K7" i="1" s="1"/>
  <c r="I13" i="1"/>
  <c r="J13" i="1" s="1"/>
  <c r="K13" i="1" s="1"/>
  <c r="I30" i="1"/>
  <c r="J30" i="1" s="1"/>
  <c r="K30" i="1" s="1"/>
  <c r="F33" i="1"/>
  <c r="F32" i="1"/>
  <c r="J31" i="1"/>
  <c r="K31" i="1" s="1"/>
  <c r="F31" i="1"/>
  <c r="F30" i="1"/>
  <c r="J29" i="1"/>
  <c r="K29" i="1" s="1"/>
  <c r="F29" i="1"/>
  <c r="F28" i="1"/>
  <c r="J27" i="1"/>
  <c r="K27" i="1" s="1"/>
  <c r="F27" i="1"/>
  <c r="J26" i="1"/>
  <c r="K26" i="1" s="1"/>
  <c r="F26" i="1"/>
  <c r="J25" i="1"/>
  <c r="K25" i="1" s="1"/>
  <c r="F25" i="1"/>
  <c r="F24" i="1"/>
  <c r="J23" i="1"/>
  <c r="K23" i="1" s="1"/>
  <c r="F23" i="1"/>
  <c r="J22" i="1"/>
  <c r="K22" i="1" s="1"/>
  <c r="F22" i="1"/>
  <c r="J21" i="1"/>
  <c r="K21" i="1" s="1"/>
  <c r="F21" i="1"/>
  <c r="F20" i="1"/>
  <c r="F19" i="1"/>
  <c r="J18" i="1"/>
  <c r="K18" i="1" s="1"/>
  <c r="F18" i="1"/>
  <c r="J17" i="1"/>
  <c r="K17" i="1" s="1"/>
  <c r="F17" i="1"/>
  <c r="F16" i="1"/>
  <c r="J15" i="1"/>
  <c r="K15" i="1" s="1"/>
  <c r="F15" i="1"/>
  <c r="J14" i="1"/>
  <c r="K14" i="1" s="1"/>
  <c r="F14" i="1"/>
  <c r="F13" i="1"/>
  <c r="F12" i="1"/>
  <c r="F11" i="1"/>
  <c r="J10" i="1"/>
  <c r="K10" i="1" s="1"/>
  <c r="F10" i="1"/>
  <c r="J9" i="1"/>
  <c r="K9" i="1" s="1"/>
  <c r="F9" i="1"/>
  <c r="F8" i="1"/>
  <c r="F7" i="1"/>
  <c r="F6" i="1"/>
  <c r="F5" i="1"/>
  <c r="F4" i="1"/>
  <c r="F3" i="1"/>
  <c r="F14" i="8" l="1"/>
  <c r="K14" i="8"/>
  <c r="K75" i="5"/>
  <c r="F75" i="5"/>
  <c r="F12" i="4"/>
  <c r="K12" i="4"/>
  <c r="F11" i="10"/>
  <c r="K11" i="10"/>
  <c r="K13" i="6"/>
  <c r="F21" i="3"/>
  <c r="K21" i="3"/>
  <c r="F26" i="2"/>
  <c r="K26" i="2"/>
  <c r="H7" i="1"/>
  <c r="I5" i="1"/>
  <c r="J5" i="1" s="1"/>
  <c r="K5" i="1" s="1"/>
  <c r="F34" i="1"/>
  <c r="J3" i="1" l="1"/>
  <c r="K3" i="1" s="1"/>
  <c r="K34" i="1" s="1"/>
</calcChain>
</file>

<file path=xl/sharedStrings.xml><?xml version="1.0" encoding="utf-8"?>
<sst xmlns="http://schemas.openxmlformats.org/spreadsheetml/2006/main" count="510" uniqueCount="219">
  <si>
    <t>Asortyment</t>
  </si>
  <si>
    <t>j.m.</t>
  </si>
  <si>
    <t>Ilość</t>
  </si>
  <si>
    <t>Cena jedn. Netto</t>
  </si>
  <si>
    <t>Wartość netto</t>
  </si>
  <si>
    <t>Wartość VAT</t>
  </si>
  <si>
    <t>Cena jedn. Brutto</t>
  </si>
  <si>
    <t xml:space="preserve">Wartość brutto </t>
  </si>
  <si>
    <t>Banan</t>
  </si>
  <si>
    <t>Kg</t>
  </si>
  <si>
    <t>Buraki</t>
  </si>
  <si>
    <t>Cebula</t>
  </si>
  <si>
    <t>Gruszki</t>
  </si>
  <si>
    <t>Rzodkiewka pęczek</t>
  </si>
  <si>
    <t>Szt.</t>
  </si>
  <si>
    <t>Jabłka</t>
  </si>
  <si>
    <t>Śliwki</t>
  </si>
  <si>
    <t>Czosnek polski</t>
  </si>
  <si>
    <t>Kapusta biała</t>
  </si>
  <si>
    <t>Kapusta czerwona</t>
  </si>
  <si>
    <t>Kapusta kiszona</t>
  </si>
  <si>
    <t>Kapusta pekińska</t>
  </si>
  <si>
    <t>Koper</t>
  </si>
  <si>
    <t>Mandarynka</t>
  </si>
  <si>
    <t>Marchew</t>
  </si>
  <si>
    <t>Ogórek świeży</t>
  </si>
  <si>
    <t>Ogórki kiszone</t>
  </si>
  <si>
    <t>Papryka</t>
  </si>
  <si>
    <t>Pietruszka</t>
  </si>
  <si>
    <t>Pomarańcze</t>
  </si>
  <si>
    <t>Pomidor</t>
  </si>
  <si>
    <t>Por</t>
  </si>
  <si>
    <t>Sałata lodowa</t>
  </si>
  <si>
    <t>Nektarynka</t>
  </si>
  <si>
    <t>Cytryna</t>
  </si>
  <si>
    <t>Pieczarki</t>
  </si>
  <si>
    <t>Seler</t>
  </si>
  <si>
    <t>Sałata zielona</t>
  </si>
  <si>
    <t>Pietruszka zielona  pęczek</t>
  </si>
  <si>
    <t>Szczypior świeży pęczek</t>
  </si>
  <si>
    <t>Ziemniaki</t>
  </si>
  <si>
    <t>Razem</t>
  </si>
  <si>
    <t>L.p</t>
  </si>
  <si>
    <t>Załącznik nr 1A</t>
  </si>
  <si>
    <t>Część I Owoce i warzywa</t>
  </si>
  <si>
    <t>Stawka VAT</t>
  </si>
  <si>
    <t>A</t>
  </si>
  <si>
    <t>B</t>
  </si>
  <si>
    <t>C</t>
  </si>
  <si>
    <t xml:space="preserve"> VAT</t>
  </si>
  <si>
    <t>Kiełbasa biała cienka w naturalnej osłonce</t>
  </si>
  <si>
    <t>Kiełbasa podwawelska cienka, średnio rozdrobniona, wędzona</t>
  </si>
  <si>
    <t>Pasztet z pieca wieprzowy</t>
  </si>
  <si>
    <t>Kiełbasa toruńska cienka, tradycyjna receptura</t>
  </si>
  <si>
    <t>Kiełbasa polędwiczanka z warzywami, min. 38,8% mięsa wieprzowego</t>
  </si>
  <si>
    <t>Kaszanka gryczana</t>
  </si>
  <si>
    <t>Kiełbasa żywiecka wieprzowa min. 77% mięsa wieprzowego</t>
  </si>
  <si>
    <t>Szynka soczysta z beczki, min 76% mięsa wieprzowego</t>
  </si>
  <si>
    <t>Pasztetowa śniadaniowa, wieprzowo-drobiowa</t>
  </si>
  <si>
    <t>Szynka szlachecka wieprzowa, min. 83% mięsa</t>
  </si>
  <si>
    <t>Pasztet pieczony wieprzowy</t>
  </si>
  <si>
    <t>Szynkowa wieprzowa, min 70% mięsa</t>
  </si>
  <si>
    <t>Parówki cienkiei, min 45% mięsa wieprzowego</t>
  </si>
  <si>
    <t>Kiełbasa z szynki, min. 70% mięsa wieprzowego</t>
  </si>
  <si>
    <t>Rolada boczkowa, min.56% mięsa wieprzowego</t>
  </si>
  <si>
    <t>Schab ze wsi, min. 74% mięsa wieprzowego</t>
  </si>
  <si>
    <t>Schab dworski, min. 68% mięsa wieprzowego</t>
  </si>
  <si>
    <t>Polędwica  sopocka wieprzowa, min. 61% mięsa</t>
  </si>
  <si>
    <t>Polędwica miodowa z piersią</t>
  </si>
  <si>
    <t>Kiełbasa krakowska,  tradycyjna receptura, min. 54% mięsa wieprzowego</t>
  </si>
  <si>
    <t xml:space="preserve">Mortadela wieprzowa, min. 63% mięsa </t>
  </si>
  <si>
    <t>Kiełbasa parówkowa wieprzowa</t>
  </si>
  <si>
    <t>Część II - Wędliny</t>
  </si>
  <si>
    <t>VAT</t>
  </si>
  <si>
    <t>j. m</t>
  </si>
  <si>
    <t>Szynka b/k</t>
  </si>
  <si>
    <t>Łopatka wieprzowa b/k</t>
  </si>
  <si>
    <t>Schab b/k</t>
  </si>
  <si>
    <t>Karczek b/k</t>
  </si>
  <si>
    <t>Podgardle wędzone</t>
  </si>
  <si>
    <t>Kości wędzone</t>
  </si>
  <si>
    <t>Pręga wołowa</t>
  </si>
  <si>
    <t>Łata wołowa</t>
  </si>
  <si>
    <t>Słonina</t>
  </si>
  <si>
    <t>Żeberka wieprzowe</t>
  </si>
  <si>
    <t>Wołowina rosołowa</t>
  </si>
  <si>
    <t>Nogi wieprzowe</t>
  </si>
  <si>
    <t>Golonka surowa</t>
  </si>
  <si>
    <t>Biodrówka wieprzowa</t>
  </si>
  <si>
    <t>Boczek surowy</t>
  </si>
  <si>
    <t>Boczek wedzony</t>
  </si>
  <si>
    <t>Żebro wołowe</t>
  </si>
  <si>
    <t>2-ka wołowa</t>
  </si>
  <si>
    <t>Część III- mięso</t>
  </si>
  <si>
    <t>Jaja kurze rozmiar L</t>
  </si>
  <si>
    <t>Bułka zwykła pszenna 50g</t>
  </si>
  <si>
    <t>Szt</t>
  </si>
  <si>
    <t>Bułka zwykła pszenna 100g</t>
  </si>
  <si>
    <t>szt</t>
  </si>
  <si>
    <t>Bułka grahamka 60g</t>
  </si>
  <si>
    <t>Bułka drożdżowa słodka z nadzieniem 60g</t>
  </si>
  <si>
    <t>Bagietka 100g</t>
  </si>
  <si>
    <t>Chleb zwykły krojony mieszany 0,6kg</t>
  </si>
  <si>
    <t>Chleb ciemny mieszany z ziarnem 600g</t>
  </si>
  <si>
    <t>Paluch wyborowy 100g</t>
  </si>
  <si>
    <t>Bułka tarta 500g</t>
  </si>
  <si>
    <t>Pączek 80g</t>
  </si>
  <si>
    <t>Razem:</t>
  </si>
  <si>
    <t>Ryba mintaj filet</t>
  </si>
  <si>
    <t>Barszcz ukraiński</t>
  </si>
  <si>
    <t>Fasolka szparagowa</t>
  </si>
  <si>
    <t>Brokuły</t>
  </si>
  <si>
    <t>Miruna filet</t>
  </si>
  <si>
    <t>Zupa jarzynowa min. 7 składnikowa</t>
  </si>
  <si>
    <t>Zupa kalafiorowa</t>
  </si>
  <si>
    <t>Mieszanka kompotowa</t>
  </si>
  <si>
    <t>Kurczak</t>
  </si>
  <si>
    <t>Wątróbka drobiowa</t>
  </si>
  <si>
    <t>Żołądki drobiowe</t>
  </si>
  <si>
    <t>Filet z kurczaka</t>
  </si>
  <si>
    <t>kg</t>
  </si>
  <si>
    <t>Udko z kurczaka</t>
  </si>
  <si>
    <t>Pałka z kurczaka</t>
  </si>
  <si>
    <t>Skrzydełka z kurczaka</t>
  </si>
  <si>
    <t>Łapki z kurczaka</t>
  </si>
  <si>
    <t>Korpus</t>
  </si>
  <si>
    <t>Załącznik 1A</t>
  </si>
  <si>
    <t>Część IV- Mięso drobiowe</t>
  </si>
  <si>
    <t>Ananas plasty 580 ml</t>
  </si>
  <si>
    <t>Barszcz biały/żurek butelka 0,5l</t>
  </si>
  <si>
    <t>Barszcz czerwony np. Krakus 300 ml</t>
  </si>
  <si>
    <t>Bazylia 10g</t>
  </si>
  <si>
    <t>Bita smietana w proszku, np..Śnieżka</t>
  </si>
  <si>
    <t>Brzoskwinie w syropie 850g</t>
  </si>
  <si>
    <t>Budyń bez cukru, rózne smaki, 40g</t>
  </si>
  <si>
    <t>Chrzan 200 g</t>
  </si>
  <si>
    <t>Cukier 1 kg</t>
  </si>
  <si>
    <t>cukier waniliowy 16g</t>
  </si>
  <si>
    <t>Cynamon</t>
  </si>
  <si>
    <t>Czosnek granulowany 20g</t>
  </si>
  <si>
    <t>Dżem owocowy 250g</t>
  </si>
  <si>
    <t>Fasola czerwona puszka 400g</t>
  </si>
  <si>
    <t>Fasola drobna 400g</t>
  </si>
  <si>
    <t>Fasola Jaś 500g</t>
  </si>
  <si>
    <t>Galaretka owocowa rózne smaki, ok. 75g</t>
  </si>
  <si>
    <t>Gałka muszkatałowa 20g</t>
  </si>
  <si>
    <t>Groch łuskany 500g</t>
  </si>
  <si>
    <t>Groszek konserwowy 400g</t>
  </si>
  <si>
    <t>Herbata ekspresowa 100x0,2g Lipton</t>
  </si>
  <si>
    <t>Imbir mielony 15g</t>
  </si>
  <si>
    <t>Kakao ekstra ciemne 80g</t>
  </si>
  <si>
    <t>Kapusta czerwona z jabłkiem 680g</t>
  </si>
  <si>
    <t>Kasza gryczana</t>
  </si>
  <si>
    <t>Kasza jęczmiennna</t>
  </si>
  <si>
    <t>Kawa zbożowa 500g</t>
  </si>
  <si>
    <t>Ketchup 500 ml</t>
  </si>
  <si>
    <t xml:space="preserve">Kisiel owocowy z cukrem, rózne smaki </t>
  </si>
  <si>
    <t>Koncentrat pomidorowy 200g np.. Pudliszki</t>
  </si>
  <si>
    <t>Koper/pietruszka suszona 10g</t>
  </si>
  <si>
    <t>Kostka rosołowa woł/drob np.. Winiary, 180g</t>
  </si>
  <si>
    <t>Kukurydza konserwowa 400g</t>
  </si>
  <si>
    <t>Kurkuma mielona 20g</t>
  </si>
  <si>
    <t>Lubczyk ogrodowy otarty 10g</t>
  </si>
  <si>
    <t>Majeranek 20g</t>
  </si>
  <si>
    <t>Majonez 310ml np. Kielceki</t>
  </si>
  <si>
    <t>Makaron jajeczny nitki 250g np.. Goliard</t>
  </si>
  <si>
    <t>Makaron kokardki 500g np. Lubella</t>
  </si>
  <si>
    <t>Makaron łazanki 500g np. Lubella</t>
  </si>
  <si>
    <t>Makaron pióra 500g np.. Lubella</t>
  </si>
  <si>
    <t>Makaron spaghetti 500g np. Lubella</t>
  </si>
  <si>
    <t>Makaron świderki 500g np. Lubella</t>
  </si>
  <si>
    <t>Makaron zacierka 250g</t>
  </si>
  <si>
    <t>Mąka pszenna typ 450</t>
  </si>
  <si>
    <t>Mąka ziemniaczana</t>
  </si>
  <si>
    <t>Musztarda delikatesowa 190 g</t>
  </si>
  <si>
    <t>Ocet spirytusowy 10% 0,5l</t>
  </si>
  <si>
    <t>Ogórki konserwowe 900 ml</t>
  </si>
  <si>
    <t>Olej rzepakowy 1L</t>
  </si>
  <si>
    <t>Oregano 10g</t>
  </si>
  <si>
    <t>Ryby Matias</t>
  </si>
  <si>
    <t>Ryż</t>
  </si>
  <si>
    <t>Sos bolognese z ziołami 500 g</t>
  </si>
  <si>
    <t>Szczaw przecier 300g</t>
  </si>
  <si>
    <t>Szprot w sosie pomidorowym 170g</t>
  </si>
  <si>
    <t>Tuńczyk kawałki w oleju</t>
  </si>
  <si>
    <t>Tymianek 10g</t>
  </si>
  <si>
    <t>Ziele angielskie 20g</t>
  </si>
  <si>
    <t>Sól</t>
  </si>
  <si>
    <t>Papryka konserwowa 720 ml</t>
  </si>
  <si>
    <t>Papryka słodka/ostra 20g</t>
  </si>
  <si>
    <t>Pieprz czarny mielony 20g</t>
  </si>
  <si>
    <t>Płatki kukurydziane 250g</t>
  </si>
  <si>
    <t>proszek do pieczenia 30g</t>
  </si>
  <si>
    <t>Przyprawa do bigosu 20g</t>
  </si>
  <si>
    <t>Przyprawa do dań z fasoli 20g</t>
  </si>
  <si>
    <t>Przyprawa do flaków 20 g</t>
  </si>
  <si>
    <t>Przyprawa do kurczaka 30g</t>
  </si>
  <si>
    <t xml:space="preserve">Kwasek cytrynowy </t>
  </si>
  <si>
    <t>Przyprawa do ryb 20g</t>
  </si>
  <si>
    <t>Przyprawa maggi 960g</t>
  </si>
  <si>
    <t>Część V- artykuły spożywcze</t>
  </si>
  <si>
    <t>Margaryna w kostce do pieczenia 250g np. Kasia</t>
  </si>
  <si>
    <t>Masło ekstra 200g 82% tłuszczu</t>
  </si>
  <si>
    <t>Mleko 1,5 %</t>
  </si>
  <si>
    <t>L</t>
  </si>
  <si>
    <t>Ser biały półtłusty</t>
  </si>
  <si>
    <t>Ser żółty – gouda, edamski</t>
  </si>
  <si>
    <t>Serek topiony np. Hochland 25g</t>
  </si>
  <si>
    <t>Jogurt naturalny 400ml</t>
  </si>
  <si>
    <t>Jogurt owocowy 150g</t>
  </si>
  <si>
    <t>Śmietana 18% 200ml</t>
  </si>
  <si>
    <t>Drożdże 100 g</t>
  </si>
  <si>
    <t>szt.</t>
  </si>
  <si>
    <t>Ser favita 270 g</t>
  </si>
  <si>
    <t>Zalącznik nr 1A</t>
  </si>
  <si>
    <t>Część VI- nabiał</t>
  </si>
  <si>
    <t>Część VII - Pieczywo</t>
  </si>
  <si>
    <t>Część VIII- jaja kurze</t>
  </si>
  <si>
    <t>Część IX- ryby i mrożonki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</si>
</sst>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9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vertical="top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9" fontId="2" fillId="0" borderId="1" xfId="1" applyFont="1" applyBorder="1" applyAlignment="1">
      <alignment vertical="top" wrapText="1"/>
    </xf>
    <xf numFmtId="169" fontId="2" fillId="0" borderId="1" xfId="1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/>
    <xf numFmtId="0" fontId="2" fillId="0" borderId="5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164" fontId="2" fillId="0" borderId="3" xfId="0" applyNumberFormat="1" applyFont="1" applyBorder="1" applyAlignment="1" applyProtection="1">
      <alignment vertical="top" wrapText="1"/>
      <protection locked="0"/>
    </xf>
    <xf numFmtId="164" fontId="2" fillId="0" borderId="4" xfId="0" applyNumberFormat="1" applyFont="1" applyBorder="1" applyAlignment="1">
      <alignment vertical="top" wrapText="1"/>
    </xf>
    <xf numFmtId="0" fontId="2" fillId="0" borderId="3" xfId="0" applyFont="1" applyBorder="1" applyAlignment="1" applyProtection="1">
      <alignment vertical="top" wrapText="1"/>
      <protection locked="0"/>
    </xf>
    <xf numFmtId="9" fontId="2" fillId="0" borderId="4" xfId="1" applyFont="1" applyBorder="1" applyAlignment="1">
      <alignment vertical="top" wrapText="1"/>
    </xf>
    <xf numFmtId="9" fontId="0" fillId="0" borderId="0" xfId="1" applyFont="1"/>
    <xf numFmtId="9" fontId="2" fillId="0" borderId="1" xfId="1" applyFont="1" applyBorder="1" applyAlignment="1">
      <alignment horizontal="center" vertical="top" wrapText="1"/>
    </xf>
    <xf numFmtId="9" fontId="2" fillId="0" borderId="1" xfId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L1" sqref="L1:M1048576"/>
    </sheetView>
  </sheetViews>
  <sheetFormatPr defaultRowHeight="13.8" x14ac:dyDescent="0.25"/>
  <cols>
    <col min="1" max="1" width="4.6640625" style="12" customWidth="1"/>
    <col min="2" max="5" width="8.88671875" style="12"/>
    <col min="6" max="7" width="12.44140625" style="12" customWidth="1"/>
    <col min="8" max="8" width="10.109375" style="12" hidden="1" customWidth="1"/>
    <col min="9" max="9" width="12.33203125" style="12" customWidth="1"/>
    <col min="10" max="10" width="8.88671875" style="12"/>
    <col min="11" max="11" width="11.77734375" style="12" customWidth="1"/>
    <col min="12" max="13" width="0" style="12" hidden="1" customWidth="1"/>
    <col min="14" max="16384" width="8.88671875" style="12"/>
  </cols>
  <sheetData>
    <row r="1" spans="1:13" s="17" customFormat="1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6" t="s">
        <v>43</v>
      </c>
      <c r="K1" s="16"/>
    </row>
    <row r="2" spans="1:13" ht="26.4" x14ac:dyDescent="0.25">
      <c r="A2" s="13" t="s">
        <v>42</v>
      </c>
      <c r="B2" s="7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49</v>
      </c>
      <c r="H2" s="1" t="s">
        <v>45</v>
      </c>
      <c r="I2" s="1" t="s">
        <v>5</v>
      </c>
      <c r="J2" s="1" t="s">
        <v>6</v>
      </c>
      <c r="K2" s="1" t="s">
        <v>7</v>
      </c>
    </row>
    <row r="3" spans="1:13" x14ac:dyDescent="0.25">
      <c r="A3" s="14">
        <v>1</v>
      </c>
      <c r="B3" s="8" t="s">
        <v>8</v>
      </c>
      <c r="C3" s="3" t="s">
        <v>9</v>
      </c>
      <c r="D3" s="3">
        <v>200</v>
      </c>
      <c r="E3" s="4">
        <v>0</v>
      </c>
      <c r="F3" s="5">
        <f t="shared" ref="F3:F33" si="0">D3*E3</f>
        <v>0</v>
      </c>
      <c r="G3" s="18">
        <v>0</v>
      </c>
      <c r="H3" s="19" t="e">
        <f t="shared" ref="H3:H11" si="1">VLOOKUP(G3,$L$4:$M$6,2,0)</f>
        <v>#N/A</v>
      </c>
      <c r="I3" s="5">
        <f>E3*G3</f>
        <v>0</v>
      </c>
      <c r="J3" s="5">
        <f>E3+I3</f>
        <v>0</v>
      </c>
      <c r="K3" s="5">
        <f>D3*J3</f>
        <v>0</v>
      </c>
    </row>
    <row r="4" spans="1:13" x14ac:dyDescent="0.25">
      <c r="A4" s="14">
        <v>2</v>
      </c>
      <c r="B4" s="8" t="s">
        <v>10</v>
      </c>
      <c r="C4" s="3" t="s">
        <v>9</v>
      </c>
      <c r="D4" s="3">
        <v>100</v>
      </c>
      <c r="E4" s="4">
        <v>0</v>
      </c>
      <c r="F4" s="5">
        <f t="shared" si="0"/>
        <v>0</v>
      </c>
      <c r="G4" s="18">
        <v>0</v>
      </c>
      <c r="H4" s="19" t="e">
        <f t="shared" si="1"/>
        <v>#N/A</v>
      </c>
      <c r="I4" s="5">
        <f t="shared" ref="I4:I33" si="2">E4*G4</f>
        <v>0</v>
      </c>
      <c r="J4" s="5">
        <f>E4+I4</f>
        <v>0</v>
      </c>
      <c r="K4" s="5">
        <f>D4*J4</f>
        <v>0</v>
      </c>
      <c r="L4" s="12" t="s">
        <v>46</v>
      </c>
      <c r="M4" s="12">
        <v>23</v>
      </c>
    </row>
    <row r="5" spans="1:13" x14ac:dyDescent="0.25">
      <c r="A5" s="14">
        <v>3</v>
      </c>
      <c r="B5" s="8" t="s">
        <v>11</v>
      </c>
      <c r="C5" s="3" t="s">
        <v>9</v>
      </c>
      <c r="D5" s="3">
        <v>300</v>
      </c>
      <c r="E5" s="4">
        <v>0</v>
      </c>
      <c r="F5" s="5">
        <f t="shared" si="0"/>
        <v>0</v>
      </c>
      <c r="G5" s="18">
        <v>0</v>
      </c>
      <c r="H5" s="19" t="e">
        <f t="shared" si="1"/>
        <v>#N/A</v>
      </c>
      <c r="I5" s="5">
        <f t="shared" si="2"/>
        <v>0</v>
      </c>
      <c r="J5" s="5">
        <f>E5+I5</f>
        <v>0</v>
      </c>
      <c r="K5" s="5">
        <f>D5*J5</f>
        <v>0</v>
      </c>
      <c r="L5" s="12" t="s">
        <v>47</v>
      </c>
      <c r="M5" s="12">
        <v>8</v>
      </c>
    </row>
    <row r="6" spans="1:13" x14ac:dyDescent="0.25">
      <c r="A6" s="14">
        <v>4</v>
      </c>
      <c r="B6" s="8" t="s">
        <v>12</v>
      </c>
      <c r="C6" s="3" t="s">
        <v>9</v>
      </c>
      <c r="D6" s="3">
        <v>150</v>
      </c>
      <c r="E6" s="4">
        <v>0</v>
      </c>
      <c r="F6" s="5">
        <f t="shared" si="0"/>
        <v>0</v>
      </c>
      <c r="G6" s="18">
        <v>0</v>
      </c>
      <c r="H6" s="19" t="e">
        <f t="shared" si="1"/>
        <v>#N/A</v>
      </c>
      <c r="I6" s="5">
        <f t="shared" si="2"/>
        <v>0</v>
      </c>
      <c r="J6" s="5">
        <f>E6+I6</f>
        <v>0</v>
      </c>
      <c r="K6" s="5">
        <f>D6*J6</f>
        <v>0</v>
      </c>
      <c r="L6" s="12" t="s">
        <v>48</v>
      </c>
      <c r="M6" s="12">
        <v>5</v>
      </c>
    </row>
    <row r="7" spans="1:13" ht="26.4" x14ac:dyDescent="0.25">
      <c r="A7" s="14">
        <v>5</v>
      </c>
      <c r="B7" s="8" t="s">
        <v>13</v>
      </c>
      <c r="C7" s="3" t="s">
        <v>14</v>
      </c>
      <c r="D7" s="3">
        <v>50</v>
      </c>
      <c r="E7" s="4">
        <v>0</v>
      </c>
      <c r="F7" s="5">
        <f t="shared" si="0"/>
        <v>0</v>
      </c>
      <c r="G7" s="18">
        <v>0</v>
      </c>
      <c r="H7" s="19" t="e">
        <f t="shared" si="1"/>
        <v>#N/A</v>
      </c>
      <c r="I7" s="5">
        <f t="shared" si="2"/>
        <v>0</v>
      </c>
      <c r="J7" s="5">
        <f>E7+I7</f>
        <v>0</v>
      </c>
      <c r="K7" s="5">
        <f>D7*J7</f>
        <v>0</v>
      </c>
    </row>
    <row r="8" spans="1:13" x14ac:dyDescent="0.25">
      <c r="A8" s="14">
        <v>6</v>
      </c>
      <c r="B8" s="8" t="s">
        <v>15</v>
      </c>
      <c r="C8" s="3" t="s">
        <v>9</v>
      </c>
      <c r="D8" s="3">
        <v>700</v>
      </c>
      <c r="E8" s="4">
        <v>0</v>
      </c>
      <c r="F8" s="5">
        <f t="shared" si="0"/>
        <v>0</v>
      </c>
      <c r="G8" s="18">
        <v>0</v>
      </c>
      <c r="H8" s="19" t="e">
        <f t="shared" si="1"/>
        <v>#N/A</v>
      </c>
      <c r="I8" s="5">
        <f t="shared" si="2"/>
        <v>0</v>
      </c>
      <c r="J8" s="5">
        <f>E8+I8</f>
        <v>0</v>
      </c>
      <c r="K8" s="5">
        <f>D8*J8</f>
        <v>0</v>
      </c>
    </row>
    <row r="9" spans="1:13" x14ac:dyDescent="0.25">
      <c r="A9" s="14">
        <v>7</v>
      </c>
      <c r="B9" s="8" t="s">
        <v>16</v>
      </c>
      <c r="C9" s="3" t="s">
        <v>9</v>
      </c>
      <c r="D9" s="3">
        <v>400</v>
      </c>
      <c r="E9" s="4">
        <v>0</v>
      </c>
      <c r="F9" s="5">
        <f t="shared" si="0"/>
        <v>0</v>
      </c>
      <c r="G9" s="18">
        <v>0</v>
      </c>
      <c r="H9" s="19" t="e">
        <f t="shared" si="1"/>
        <v>#N/A</v>
      </c>
      <c r="I9" s="5">
        <f t="shared" si="2"/>
        <v>0</v>
      </c>
      <c r="J9" s="5">
        <f>E9+I9</f>
        <v>0</v>
      </c>
      <c r="K9" s="5">
        <f>D9*J9</f>
        <v>0</v>
      </c>
    </row>
    <row r="10" spans="1:13" ht="26.4" x14ac:dyDescent="0.25">
      <c r="A10" s="14">
        <v>8</v>
      </c>
      <c r="B10" s="8" t="s">
        <v>17</v>
      </c>
      <c r="C10" s="3" t="s">
        <v>14</v>
      </c>
      <c r="D10" s="3">
        <v>50</v>
      </c>
      <c r="E10" s="4">
        <v>0</v>
      </c>
      <c r="F10" s="5">
        <f t="shared" si="0"/>
        <v>0</v>
      </c>
      <c r="G10" s="18">
        <v>0</v>
      </c>
      <c r="H10" s="19" t="e">
        <f t="shared" si="1"/>
        <v>#N/A</v>
      </c>
      <c r="I10" s="5">
        <f t="shared" si="2"/>
        <v>0</v>
      </c>
      <c r="J10" s="5">
        <f>E10+I10</f>
        <v>0</v>
      </c>
      <c r="K10" s="5">
        <f>D10*J10</f>
        <v>0</v>
      </c>
    </row>
    <row r="11" spans="1:13" ht="26.4" x14ac:dyDescent="0.25">
      <c r="A11" s="14">
        <v>9</v>
      </c>
      <c r="B11" s="8" t="s">
        <v>18</v>
      </c>
      <c r="C11" s="3" t="s">
        <v>9</v>
      </c>
      <c r="D11" s="3">
        <v>50</v>
      </c>
      <c r="E11" s="4">
        <v>0</v>
      </c>
      <c r="F11" s="5">
        <f t="shared" si="0"/>
        <v>0</v>
      </c>
      <c r="G11" s="18">
        <v>0</v>
      </c>
      <c r="H11" s="19" t="e">
        <f t="shared" si="1"/>
        <v>#N/A</v>
      </c>
      <c r="I11" s="5">
        <f t="shared" si="2"/>
        <v>0</v>
      </c>
      <c r="J11" s="5">
        <f>E11+I11</f>
        <v>0</v>
      </c>
      <c r="K11" s="5">
        <f>D11*J11</f>
        <v>0</v>
      </c>
    </row>
    <row r="12" spans="1:13" ht="26.4" x14ac:dyDescent="0.25">
      <c r="A12" s="14">
        <v>10</v>
      </c>
      <c r="B12" s="8" t="s">
        <v>19</v>
      </c>
      <c r="C12" s="3" t="s">
        <v>9</v>
      </c>
      <c r="D12" s="3">
        <v>20</v>
      </c>
      <c r="E12" s="4">
        <v>0</v>
      </c>
      <c r="F12" s="5">
        <f t="shared" si="0"/>
        <v>0</v>
      </c>
      <c r="G12" s="18">
        <v>0</v>
      </c>
      <c r="H12" s="18"/>
      <c r="I12" s="5">
        <f t="shared" si="2"/>
        <v>0</v>
      </c>
      <c r="J12" s="5">
        <f>E12+I12</f>
        <v>0</v>
      </c>
      <c r="K12" s="5">
        <f>D12*J12</f>
        <v>0</v>
      </c>
    </row>
    <row r="13" spans="1:13" ht="26.4" x14ac:dyDescent="0.25">
      <c r="A13" s="14">
        <v>11</v>
      </c>
      <c r="B13" s="8" t="s">
        <v>20</v>
      </c>
      <c r="C13" s="3" t="s">
        <v>9</v>
      </c>
      <c r="D13" s="3">
        <v>250</v>
      </c>
      <c r="E13" s="4">
        <v>0</v>
      </c>
      <c r="F13" s="5">
        <f t="shared" si="0"/>
        <v>0</v>
      </c>
      <c r="G13" s="18">
        <v>0</v>
      </c>
      <c r="H13" s="18"/>
      <c r="I13" s="5">
        <f t="shared" si="2"/>
        <v>0</v>
      </c>
      <c r="J13" s="5">
        <f>E13+I13</f>
        <v>0</v>
      </c>
      <c r="K13" s="5">
        <f>D13*J13</f>
        <v>0</v>
      </c>
    </row>
    <row r="14" spans="1:13" ht="26.4" x14ac:dyDescent="0.25">
      <c r="A14" s="14">
        <v>12</v>
      </c>
      <c r="B14" s="8" t="s">
        <v>21</v>
      </c>
      <c r="C14" s="3" t="s">
        <v>14</v>
      </c>
      <c r="D14" s="3">
        <v>100</v>
      </c>
      <c r="E14" s="4">
        <v>0</v>
      </c>
      <c r="F14" s="5">
        <f t="shared" si="0"/>
        <v>0</v>
      </c>
      <c r="G14" s="18">
        <v>0</v>
      </c>
      <c r="H14" s="18"/>
      <c r="I14" s="5">
        <f t="shared" si="2"/>
        <v>0</v>
      </c>
      <c r="J14" s="5">
        <f>E14+I14</f>
        <v>0</v>
      </c>
      <c r="K14" s="5">
        <f>D14*J14</f>
        <v>0</v>
      </c>
    </row>
    <row r="15" spans="1:13" x14ac:dyDescent="0.25">
      <c r="A15" s="14">
        <v>13</v>
      </c>
      <c r="B15" s="8" t="s">
        <v>22</v>
      </c>
      <c r="C15" s="3" t="s">
        <v>14</v>
      </c>
      <c r="D15" s="3">
        <v>100</v>
      </c>
      <c r="E15" s="4">
        <v>0</v>
      </c>
      <c r="F15" s="5">
        <f t="shared" si="0"/>
        <v>0</v>
      </c>
      <c r="G15" s="18">
        <v>0</v>
      </c>
      <c r="H15" s="18"/>
      <c r="I15" s="5">
        <f t="shared" si="2"/>
        <v>0</v>
      </c>
      <c r="J15" s="5">
        <f>E15+I15</f>
        <v>0</v>
      </c>
      <c r="K15" s="5">
        <f>D15*J15</f>
        <v>0</v>
      </c>
    </row>
    <row r="16" spans="1:13" ht="26.4" x14ac:dyDescent="0.25">
      <c r="A16" s="14">
        <v>14</v>
      </c>
      <c r="B16" s="8" t="s">
        <v>23</v>
      </c>
      <c r="C16" s="3" t="s">
        <v>9</v>
      </c>
      <c r="D16" s="3">
        <v>150</v>
      </c>
      <c r="E16" s="4">
        <v>0</v>
      </c>
      <c r="F16" s="5">
        <f t="shared" si="0"/>
        <v>0</v>
      </c>
      <c r="G16" s="18">
        <v>0</v>
      </c>
      <c r="H16" s="18"/>
      <c r="I16" s="5">
        <f t="shared" si="2"/>
        <v>0</v>
      </c>
      <c r="J16" s="5">
        <f>E16+I16</f>
        <v>0</v>
      </c>
      <c r="K16" s="5">
        <f>D16*J16</f>
        <v>0</v>
      </c>
    </row>
    <row r="17" spans="1:11" x14ac:dyDescent="0.25">
      <c r="A17" s="14">
        <v>15</v>
      </c>
      <c r="B17" s="8" t="s">
        <v>24</v>
      </c>
      <c r="C17" s="3" t="s">
        <v>9</v>
      </c>
      <c r="D17" s="3">
        <v>200</v>
      </c>
      <c r="E17" s="4">
        <v>0</v>
      </c>
      <c r="F17" s="5">
        <f t="shared" si="0"/>
        <v>0</v>
      </c>
      <c r="G17" s="18">
        <v>0</v>
      </c>
      <c r="H17" s="18"/>
      <c r="I17" s="5">
        <f t="shared" si="2"/>
        <v>0</v>
      </c>
      <c r="J17" s="5">
        <f>E17+I17</f>
        <v>0</v>
      </c>
      <c r="K17" s="5">
        <f>D17*J17</f>
        <v>0</v>
      </c>
    </row>
    <row r="18" spans="1:11" ht="26.4" x14ac:dyDescent="0.25">
      <c r="A18" s="14">
        <v>16</v>
      </c>
      <c r="B18" s="8" t="s">
        <v>25</v>
      </c>
      <c r="C18" s="3" t="s">
        <v>9</v>
      </c>
      <c r="D18" s="3">
        <v>100</v>
      </c>
      <c r="E18" s="4">
        <v>0</v>
      </c>
      <c r="F18" s="5">
        <f t="shared" si="0"/>
        <v>0</v>
      </c>
      <c r="G18" s="18">
        <v>0</v>
      </c>
      <c r="H18" s="18"/>
      <c r="I18" s="5">
        <f t="shared" si="2"/>
        <v>0</v>
      </c>
      <c r="J18" s="5">
        <f>E18+I18</f>
        <v>0</v>
      </c>
      <c r="K18" s="5">
        <f>D18*J18</f>
        <v>0</v>
      </c>
    </row>
    <row r="19" spans="1:11" ht="26.4" x14ac:dyDescent="0.25">
      <c r="A19" s="14">
        <v>17</v>
      </c>
      <c r="B19" s="8" t="s">
        <v>26</v>
      </c>
      <c r="C19" s="3" t="s">
        <v>9</v>
      </c>
      <c r="D19" s="3">
        <v>100</v>
      </c>
      <c r="E19" s="4">
        <v>0</v>
      </c>
      <c r="F19" s="5">
        <f t="shared" si="0"/>
        <v>0</v>
      </c>
      <c r="G19" s="18">
        <v>0</v>
      </c>
      <c r="H19" s="18"/>
      <c r="I19" s="5">
        <f t="shared" si="2"/>
        <v>0</v>
      </c>
      <c r="J19" s="5">
        <f>E19+I19</f>
        <v>0</v>
      </c>
      <c r="K19" s="5">
        <f>D19*J19</f>
        <v>0</v>
      </c>
    </row>
    <row r="20" spans="1:11" x14ac:dyDescent="0.25">
      <c r="A20" s="14">
        <v>18</v>
      </c>
      <c r="B20" s="8" t="s">
        <v>27</v>
      </c>
      <c r="C20" s="3" t="s">
        <v>9</v>
      </c>
      <c r="D20" s="3">
        <v>30</v>
      </c>
      <c r="E20" s="4">
        <v>0</v>
      </c>
      <c r="F20" s="5">
        <f t="shared" si="0"/>
        <v>0</v>
      </c>
      <c r="G20" s="18">
        <v>0</v>
      </c>
      <c r="H20" s="18"/>
      <c r="I20" s="5">
        <f t="shared" si="2"/>
        <v>0</v>
      </c>
      <c r="J20" s="5">
        <f>E20+I20</f>
        <v>0</v>
      </c>
      <c r="K20" s="5">
        <f>D20*J20</f>
        <v>0</v>
      </c>
    </row>
    <row r="21" spans="1:11" x14ac:dyDescent="0.25">
      <c r="A21" s="14">
        <v>19</v>
      </c>
      <c r="B21" s="8" t="s">
        <v>28</v>
      </c>
      <c r="C21" s="3" t="s">
        <v>9</v>
      </c>
      <c r="D21" s="3">
        <v>100</v>
      </c>
      <c r="E21" s="4">
        <v>0</v>
      </c>
      <c r="F21" s="5">
        <f t="shared" si="0"/>
        <v>0</v>
      </c>
      <c r="G21" s="18">
        <v>0</v>
      </c>
      <c r="H21" s="18"/>
      <c r="I21" s="5">
        <f t="shared" si="2"/>
        <v>0</v>
      </c>
      <c r="J21" s="5">
        <f>E21+I21</f>
        <v>0</v>
      </c>
      <c r="K21" s="5">
        <f>D21*J21</f>
        <v>0</v>
      </c>
    </row>
    <row r="22" spans="1:11" ht="26.4" x14ac:dyDescent="0.25">
      <c r="A22" s="14">
        <v>20</v>
      </c>
      <c r="B22" s="8" t="s">
        <v>29</v>
      </c>
      <c r="C22" s="3" t="s">
        <v>9</v>
      </c>
      <c r="D22" s="3">
        <v>150</v>
      </c>
      <c r="E22" s="4">
        <v>0</v>
      </c>
      <c r="F22" s="5">
        <f t="shared" si="0"/>
        <v>0</v>
      </c>
      <c r="G22" s="18">
        <v>0</v>
      </c>
      <c r="H22" s="18"/>
      <c r="I22" s="5">
        <f t="shared" si="2"/>
        <v>0</v>
      </c>
      <c r="J22" s="5">
        <f>E22+I22</f>
        <v>0</v>
      </c>
      <c r="K22" s="5">
        <f>D22*J22</f>
        <v>0</v>
      </c>
    </row>
    <row r="23" spans="1:11" x14ac:dyDescent="0.25">
      <c r="A23" s="14">
        <v>21</v>
      </c>
      <c r="B23" s="8" t="s">
        <v>30</v>
      </c>
      <c r="C23" s="3" t="s">
        <v>9</v>
      </c>
      <c r="D23" s="3">
        <v>200</v>
      </c>
      <c r="E23" s="4">
        <v>0</v>
      </c>
      <c r="F23" s="5">
        <f t="shared" si="0"/>
        <v>0</v>
      </c>
      <c r="G23" s="18">
        <v>0</v>
      </c>
      <c r="H23" s="18"/>
      <c r="I23" s="5">
        <f t="shared" si="2"/>
        <v>0</v>
      </c>
      <c r="J23" s="5">
        <f>E23+I23</f>
        <v>0</v>
      </c>
      <c r="K23" s="5">
        <f>D23*J23</f>
        <v>0</v>
      </c>
    </row>
    <row r="24" spans="1:11" x14ac:dyDescent="0.25">
      <c r="A24" s="14">
        <v>22</v>
      </c>
      <c r="B24" s="8" t="s">
        <v>31</v>
      </c>
      <c r="C24" s="3" t="s">
        <v>9</v>
      </c>
      <c r="D24" s="3">
        <v>50</v>
      </c>
      <c r="E24" s="4">
        <v>0</v>
      </c>
      <c r="F24" s="5">
        <f t="shared" si="0"/>
        <v>0</v>
      </c>
      <c r="G24" s="18">
        <v>0</v>
      </c>
      <c r="H24" s="18"/>
      <c r="I24" s="5">
        <f t="shared" si="2"/>
        <v>0</v>
      </c>
      <c r="J24" s="5">
        <f>E24+I24</f>
        <v>0</v>
      </c>
      <c r="K24" s="5">
        <f>D24*J24</f>
        <v>0</v>
      </c>
    </row>
    <row r="25" spans="1:11" ht="26.4" x14ac:dyDescent="0.25">
      <c r="A25" s="14">
        <v>23</v>
      </c>
      <c r="B25" s="8" t="s">
        <v>32</v>
      </c>
      <c r="C25" s="3" t="s">
        <v>14</v>
      </c>
      <c r="D25" s="3">
        <v>50</v>
      </c>
      <c r="E25" s="4">
        <v>0</v>
      </c>
      <c r="F25" s="5">
        <f t="shared" si="0"/>
        <v>0</v>
      </c>
      <c r="G25" s="18">
        <v>0</v>
      </c>
      <c r="H25" s="18"/>
      <c r="I25" s="5">
        <f t="shared" si="2"/>
        <v>0</v>
      </c>
      <c r="J25" s="5">
        <f>E25+I25</f>
        <v>0</v>
      </c>
      <c r="K25" s="5">
        <f>D25*J25</f>
        <v>0</v>
      </c>
    </row>
    <row r="26" spans="1:11" ht="26.4" x14ac:dyDescent="0.25">
      <c r="A26" s="14">
        <v>24</v>
      </c>
      <c r="B26" s="8" t="s">
        <v>33</v>
      </c>
      <c r="C26" s="3" t="s">
        <v>9</v>
      </c>
      <c r="D26" s="3">
        <v>100</v>
      </c>
      <c r="E26" s="4">
        <v>0</v>
      </c>
      <c r="F26" s="5">
        <f t="shared" si="0"/>
        <v>0</v>
      </c>
      <c r="G26" s="18">
        <v>0</v>
      </c>
      <c r="H26" s="18"/>
      <c r="I26" s="5">
        <f t="shared" si="2"/>
        <v>0</v>
      </c>
      <c r="J26" s="5">
        <f>E26+I26</f>
        <v>0</v>
      </c>
      <c r="K26" s="5">
        <f>D26*J26</f>
        <v>0</v>
      </c>
    </row>
    <row r="27" spans="1:11" x14ac:dyDescent="0.25">
      <c r="A27" s="14">
        <v>25</v>
      </c>
      <c r="B27" s="8" t="s">
        <v>34</v>
      </c>
      <c r="C27" s="3" t="s">
        <v>9</v>
      </c>
      <c r="D27" s="3">
        <v>100</v>
      </c>
      <c r="E27" s="4">
        <v>0</v>
      </c>
      <c r="F27" s="5">
        <f t="shared" si="0"/>
        <v>0</v>
      </c>
      <c r="G27" s="18">
        <v>0</v>
      </c>
      <c r="H27" s="18"/>
      <c r="I27" s="5">
        <f t="shared" si="2"/>
        <v>0</v>
      </c>
      <c r="J27" s="5">
        <f>E27+I27</f>
        <v>0</v>
      </c>
      <c r="K27" s="5">
        <f>D27*J27</f>
        <v>0</v>
      </c>
    </row>
    <row r="28" spans="1:11" x14ac:dyDescent="0.25">
      <c r="A28" s="14">
        <v>26</v>
      </c>
      <c r="B28" s="8" t="s">
        <v>35</v>
      </c>
      <c r="C28" s="3" t="s">
        <v>9</v>
      </c>
      <c r="D28" s="3">
        <v>200</v>
      </c>
      <c r="E28" s="4">
        <v>0</v>
      </c>
      <c r="F28" s="5">
        <f t="shared" si="0"/>
        <v>0</v>
      </c>
      <c r="G28" s="18">
        <v>0</v>
      </c>
      <c r="H28" s="18"/>
      <c r="I28" s="5">
        <f t="shared" si="2"/>
        <v>0</v>
      </c>
      <c r="J28" s="5">
        <f>E28+I28</f>
        <v>0</v>
      </c>
      <c r="K28" s="5">
        <f>D28*J28</f>
        <v>0</v>
      </c>
    </row>
    <row r="29" spans="1:11" x14ac:dyDescent="0.25">
      <c r="A29" s="14">
        <v>27</v>
      </c>
      <c r="B29" s="8" t="s">
        <v>36</v>
      </c>
      <c r="C29" s="3" t="s">
        <v>9</v>
      </c>
      <c r="D29" s="3">
        <v>50</v>
      </c>
      <c r="E29" s="4">
        <v>0</v>
      </c>
      <c r="F29" s="5">
        <f t="shared" si="0"/>
        <v>0</v>
      </c>
      <c r="G29" s="18">
        <v>0</v>
      </c>
      <c r="H29" s="18"/>
      <c r="I29" s="5">
        <f t="shared" si="2"/>
        <v>0</v>
      </c>
      <c r="J29" s="5">
        <f>E29+I29</f>
        <v>0</v>
      </c>
      <c r="K29" s="5">
        <f>D29*J29</f>
        <v>0</v>
      </c>
    </row>
    <row r="30" spans="1:11" ht="26.4" x14ac:dyDescent="0.25">
      <c r="A30" s="14">
        <v>28</v>
      </c>
      <c r="B30" s="8" t="s">
        <v>37</v>
      </c>
      <c r="C30" s="3" t="s">
        <v>14</v>
      </c>
      <c r="D30" s="3">
        <v>50</v>
      </c>
      <c r="E30" s="4">
        <v>5</v>
      </c>
      <c r="F30" s="5">
        <f t="shared" si="0"/>
        <v>250</v>
      </c>
      <c r="G30" s="18">
        <v>0</v>
      </c>
      <c r="H30" s="18"/>
      <c r="I30" s="5">
        <f t="shared" si="2"/>
        <v>0</v>
      </c>
      <c r="J30" s="5">
        <f>E30+I30</f>
        <v>5</v>
      </c>
      <c r="K30" s="5">
        <f>D30*J30</f>
        <v>250</v>
      </c>
    </row>
    <row r="31" spans="1:11" x14ac:dyDescent="0.25">
      <c r="A31" s="14">
        <v>29</v>
      </c>
      <c r="B31" s="9" t="s">
        <v>38</v>
      </c>
      <c r="C31" s="3" t="s">
        <v>14</v>
      </c>
      <c r="D31" s="3">
        <v>50</v>
      </c>
      <c r="E31" s="4">
        <v>0</v>
      </c>
      <c r="F31" s="5">
        <f t="shared" si="0"/>
        <v>0</v>
      </c>
      <c r="G31" s="18">
        <v>0</v>
      </c>
      <c r="H31" s="18"/>
      <c r="I31" s="5">
        <f t="shared" si="2"/>
        <v>0</v>
      </c>
      <c r="J31" s="5">
        <f>E31+I31</f>
        <v>0</v>
      </c>
      <c r="K31" s="5">
        <f>D31*J31</f>
        <v>0</v>
      </c>
    </row>
    <row r="32" spans="1:11" x14ac:dyDescent="0.25">
      <c r="A32" s="14">
        <v>30</v>
      </c>
      <c r="B32" s="9" t="s">
        <v>39</v>
      </c>
      <c r="C32" s="3" t="s">
        <v>14</v>
      </c>
      <c r="D32" s="3">
        <v>30</v>
      </c>
      <c r="E32" s="4">
        <v>0</v>
      </c>
      <c r="F32" s="5">
        <f t="shared" si="0"/>
        <v>0</v>
      </c>
      <c r="G32" s="18">
        <v>0</v>
      </c>
      <c r="H32" s="18"/>
      <c r="I32" s="5">
        <f t="shared" si="2"/>
        <v>0</v>
      </c>
      <c r="J32" s="5">
        <f>E32+I32</f>
        <v>0</v>
      </c>
      <c r="K32" s="5">
        <f>D32*J32</f>
        <v>0</v>
      </c>
    </row>
    <row r="33" spans="1:11" x14ac:dyDescent="0.25">
      <c r="A33" s="14">
        <v>31</v>
      </c>
      <c r="B33" s="8" t="s">
        <v>40</v>
      </c>
      <c r="C33" s="3" t="s">
        <v>9</v>
      </c>
      <c r="D33" s="3">
        <v>2500</v>
      </c>
      <c r="E33" s="4">
        <v>0</v>
      </c>
      <c r="F33" s="5">
        <f t="shared" si="0"/>
        <v>0</v>
      </c>
      <c r="G33" s="18">
        <v>0</v>
      </c>
      <c r="H33" s="18"/>
      <c r="I33" s="5">
        <f t="shared" si="2"/>
        <v>0</v>
      </c>
      <c r="J33" s="5">
        <f>E33+I33</f>
        <v>0</v>
      </c>
      <c r="K33" s="5">
        <f>D33*J33</f>
        <v>0</v>
      </c>
    </row>
    <row r="34" spans="1:11" x14ac:dyDescent="0.25">
      <c r="A34" s="14">
        <v>32</v>
      </c>
      <c r="B34" s="8" t="s">
        <v>41</v>
      </c>
      <c r="C34" s="3"/>
      <c r="D34" s="3"/>
      <c r="E34" s="6"/>
      <c r="F34" s="20">
        <f>SUM(F3:F33)</f>
        <v>250</v>
      </c>
      <c r="G34" s="5"/>
      <c r="H34" s="5"/>
      <c r="I34" s="3"/>
      <c r="J34" s="3"/>
      <c r="K34" s="20">
        <f>SUM(K3:K33)</f>
        <v>250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L1" sqref="L1:M1048576"/>
    </sheetView>
  </sheetViews>
  <sheetFormatPr defaultRowHeight="14.4" x14ac:dyDescent="0.3"/>
  <cols>
    <col min="1" max="1" width="4.88671875" customWidth="1"/>
    <col min="2" max="2" width="13.33203125" customWidth="1"/>
    <col min="6" max="6" width="11.21875" customWidth="1"/>
    <col min="7" max="7" width="11.21875" style="32" customWidth="1"/>
    <col min="8" max="8" width="14" hidden="1" customWidth="1"/>
    <col min="11" max="11" width="10.77734375" customWidth="1"/>
    <col min="12" max="13" width="0" hidden="1" customWidth="1"/>
  </cols>
  <sheetData>
    <row r="1" spans="1:13" s="17" customFormat="1" ht="13.8" x14ac:dyDescent="0.2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6" t="s">
        <v>43</v>
      </c>
      <c r="K1" s="16"/>
    </row>
    <row r="2" spans="1:13" ht="26.4" x14ac:dyDescent="0.3">
      <c r="A2" s="11" t="s">
        <v>42</v>
      </c>
      <c r="B2" s="8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33" t="s">
        <v>73</v>
      </c>
      <c r="H2" s="1"/>
      <c r="I2" s="1" t="s">
        <v>5</v>
      </c>
      <c r="J2" s="1" t="s">
        <v>6</v>
      </c>
      <c r="K2" s="1" t="s">
        <v>7</v>
      </c>
    </row>
    <row r="3" spans="1:13" ht="52.8" x14ac:dyDescent="0.3">
      <c r="A3" s="10">
        <v>1</v>
      </c>
      <c r="B3" s="8" t="s">
        <v>50</v>
      </c>
      <c r="C3" s="3" t="s">
        <v>9</v>
      </c>
      <c r="D3" s="3">
        <v>100</v>
      </c>
      <c r="E3" s="4">
        <v>0</v>
      </c>
      <c r="F3" s="5">
        <f t="shared" ref="F3:F25" si="0">D3*E3</f>
        <v>0</v>
      </c>
      <c r="G3" s="18">
        <v>0</v>
      </c>
      <c r="H3" s="5" t="e">
        <f>VLOOKUP(G3,$L$4:$M$6,2,0)</f>
        <v>#N/A</v>
      </c>
      <c r="I3" s="5">
        <f>E3*G3</f>
        <v>0</v>
      </c>
      <c r="J3" s="5">
        <f>E3+I3</f>
        <v>0</v>
      </c>
      <c r="K3" s="5">
        <f>D3*J3</f>
        <v>0</v>
      </c>
    </row>
    <row r="4" spans="1:13" ht="66" x14ac:dyDescent="0.3">
      <c r="A4" s="10">
        <v>2</v>
      </c>
      <c r="B4" s="8" t="s">
        <v>51</v>
      </c>
      <c r="C4" s="3" t="s">
        <v>9</v>
      </c>
      <c r="D4" s="3">
        <v>100</v>
      </c>
      <c r="E4" s="4">
        <v>0</v>
      </c>
      <c r="F4" s="5">
        <f t="shared" si="0"/>
        <v>0</v>
      </c>
      <c r="G4" s="18">
        <v>0</v>
      </c>
      <c r="H4" s="5" t="e">
        <f>VLOOKUP(G4,$L$4:$M$6,2,0)</f>
        <v>#N/A</v>
      </c>
      <c r="I4" s="5">
        <f t="shared" ref="I4:I25" si="1">E4*G4</f>
        <v>0</v>
      </c>
      <c r="J4" s="5">
        <f>E4+I4</f>
        <v>0</v>
      </c>
      <c r="K4" s="5">
        <f>D4*J4</f>
        <v>0</v>
      </c>
      <c r="L4" s="12" t="s">
        <v>46</v>
      </c>
      <c r="M4" s="12">
        <v>23</v>
      </c>
    </row>
    <row r="5" spans="1:13" ht="26.4" x14ac:dyDescent="0.3">
      <c r="A5" s="10">
        <v>3</v>
      </c>
      <c r="B5" s="8" t="s">
        <v>52</v>
      </c>
      <c r="C5" s="3" t="s">
        <v>9</v>
      </c>
      <c r="D5" s="3">
        <v>50</v>
      </c>
      <c r="E5" s="4">
        <v>0</v>
      </c>
      <c r="F5" s="5">
        <f t="shared" si="0"/>
        <v>0</v>
      </c>
      <c r="G5" s="18">
        <v>0</v>
      </c>
      <c r="H5" s="5" t="e">
        <f t="shared" ref="H3:H25" si="2">VLOOKUP(G5,$L$4:$M$6,2,0)</f>
        <v>#N/A</v>
      </c>
      <c r="I5" s="5">
        <f t="shared" si="1"/>
        <v>0</v>
      </c>
      <c r="J5" s="5">
        <f>E5+I5</f>
        <v>0</v>
      </c>
      <c r="K5" s="5">
        <f>D5*J5</f>
        <v>0</v>
      </c>
      <c r="L5" s="12" t="s">
        <v>47</v>
      </c>
      <c r="M5" s="12">
        <v>8</v>
      </c>
    </row>
    <row r="6" spans="1:13" ht="52.8" x14ac:dyDescent="0.3">
      <c r="A6" s="10">
        <v>4</v>
      </c>
      <c r="B6" s="8" t="s">
        <v>53</v>
      </c>
      <c r="C6" s="3" t="s">
        <v>9</v>
      </c>
      <c r="D6" s="3">
        <v>30</v>
      </c>
      <c r="E6" s="4">
        <v>0</v>
      </c>
      <c r="F6" s="5">
        <f t="shared" si="0"/>
        <v>0</v>
      </c>
      <c r="G6" s="18">
        <v>0</v>
      </c>
      <c r="H6" s="5" t="e">
        <f t="shared" si="2"/>
        <v>#N/A</v>
      </c>
      <c r="I6" s="5">
        <f t="shared" si="1"/>
        <v>0</v>
      </c>
      <c r="J6" s="5">
        <f>E6+I6</f>
        <v>0</v>
      </c>
      <c r="K6" s="5">
        <f>D6*J6</f>
        <v>0</v>
      </c>
      <c r="L6" s="12" t="s">
        <v>48</v>
      </c>
      <c r="M6" s="12">
        <v>5</v>
      </c>
    </row>
    <row r="7" spans="1:13" ht="79.2" x14ac:dyDescent="0.3">
      <c r="A7" s="10">
        <v>5</v>
      </c>
      <c r="B7" s="8" t="s">
        <v>54</v>
      </c>
      <c r="C7" s="3" t="s">
        <v>9</v>
      </c>
      <c r="D7" s="3">
        <v>50</v>
      </c>
      <c r="E7" s="4">
        <v>0</v>
      </c>
      <c r="F7" s="5">
        <f t="shared" si="0"/>
        <v>0</v>
      </c>
      <c r="G7" s="18">
        <v>0</v>
      </c>
      <c r="H7" s="5" t="e">
        <f t="shared" si="2"/>
        <v>#N/A</v>
      </c>
      <c r="I7" s="5">
        <f t="shared" si="1"/>
        <v>0</v>
      </c>
      <c r="J7" s="5">
        <f>E7+I7</f>
        <v>0</v>
      </c>
      <c r="K7" s="5">
        <f>D7*J7</f>
        <v>0</v>
      </c>
    </row>
    <row r="8" spans="1:13" ht="26.4" x14ac:dyDescent="0.3">
      <c r="A8" s="10">
        <v>6</v>
      </c>
      <c r="B8" s="8" t="s">
        <v>55</v>
      </c>
      <c r="C8" s="3" t="s">
        <v>9</v>
      </c>
      <c r="D8" s="3">
        <v>70</v>
      </c>
      <c r="E8" s="4">
        <v>0</v>
      </c>
      <c r="F8" s="5">
        <f t="shared" si="0"/>
        <v>0</v>
      </c>
      <c r="G8" s="18">
        <v>0</v>
      </c>
      <c r="H8" s="5" t="e">
        <f t="shared" si="2"/>
        <v>#N/A</v>
      </c>
      <c r="I8" s="5">
        <f t="shared" si="1"/>
        <v>0</v>
      </c>
      <c r="J8" s="5">
        <f>E8+I8</f>
        <v>0</v>
      </c>
      <c r="K8" s="5">
        <f>D8*J8</f>
        <v>0</v>
      </c>
    </row>
    <row r="9" spans="1:13" ht="66" x14ac:dyDescent="0.3">
      <c r="A9" s="10">
        <v>7</v>
      </c>
      <c r="B9" s="8" t="s">
        <v>56</v>
      </c>
      <c r="C9" s="3" t="s">
        <v>9</v>
      </c>
      <c r="D9" s="3">
        <v>50</v>
      </c>
      <c r="E9" s="4">
        <v>0</v>
      </c>
      <c r="F9" s="5">
        <f t="shared" si="0"/>
        <v>0</v>
      </c>
      <c r="G9" s="18">
        <v>0</v>
      </c>
      <c r="H9" s="5" t="e">
        <f t="shared" si="2"/>
        <v>#N/A</v>
      </c>
      <c r="I9" s="5">
        <f t="shared" si="1"/>
        <v>0</v>
      </c>
      <c r="J9" s="5">
        <f>E9+I9</f>
        <v>0</v>
      </c>
      <c r="K9" s="5">
        <f>D9*J9</f>
        <v>0</v>
      </c>
    </row>
    <row r="10" spans="1:13" ht="52.8" x14ac:dyDescent="0.3">
      <c r="A10" s="10">
        <v>8</v>
      </c>
      <c r="B10" s="8" t="s">
        <v>57</v>
      </c>
      <c r="C10" s="3" t="s">
        <v>9</v>
      </c>
      <c r="D10" s="3">
        <v>50</v>
      </c>
      <c r="E10" s="4">
        <v>0</v>
      </c>
      <c r="F10" s="5">
        <f t="shared" si="0"/>
        <v>0</v>
      </c>
      <c r="G10" s="18">
        <v>0</v>
      </c>
      <c r="H10" s="5" t="e">
        <f t="shared" si="2"/>
        <v>#N/A</v>
      </c>
      <c r="I10" s="5">
        <f t="shared" si="1"/>
        <v>0</v>
      </c>
      <c r="J10" s="5">
        <f>E10+I10</f>
        <v>0</v>
      </c>
      <c r="K10" s="5">
        <f>D10*J10</f>
        <v>0</v>
      </c>
    </row>
    <row r="11" spans="1:13" ht="52.8" x14ac:dyDescent="0.3">
      <c r="A11" s="10">
        <v>9</v>
      </c>
      <c r="B11" s="8" t="s">
        <v>58</v>
      </c>
      <c r="C11" s="3" t="s">
        <v>9</v>
      </c>
      <c r="D11" s="3">
        <v>20</v>
      </c>
      <c r="E11" s="4">
        <v>0</v>
      </c>
      <c r="F11" s="5">
        <f t="shared" si="0"/>
        <v>0</v>
      </c>
      <c r="G11" s="18">
        <v>0</v>
      </c>
      <c r="H11" s="5" t="e">
        <f t="shared" si="2"/>
        <v>#N/A</v>
      </c>
      <c r="I11" s="5">
        <f t="shared" si="1"/>
        <v>0</v>
      </c>
      <c r="J11" s="5">
        <f>E11+I11</f>
        <v>0</v>
      </c>
      <c r="K11" s="5">
        <f>D11*J11</f>
        <v>0</v>
      </c>
    </row>
    <row r="12" spans="1:13" ht="52.8" x14ac:dyDescent="0.3">
      <c r="A12" s="10">
        <v>10</v>
      </c>
      <c r="B12" s="8" t="s">
        <v>59</v>
      </c>
      <c r="C12" s="3" t="s">
        <v>9</v>
      </c>
      <c r="D12" s="3">
        <v>100</v>
      </c>
      <c r="E12" s="4">
        <v>0</v>
      </c>
      <c r="F12" s="5">
        <f t="shared" si="0"/>
        <v>0</v>
      </c>
      <c r="G12" s="18">
        <v>0</v>
      </c>
      <c r="H12" s="5" t="e">
        <f t="shared" si="2"/>
        <v>#N/A</v>
      </c>
      <c r="I12" s="5">
        <f t="shared" si="1"/>
        <v>0</v>
      </c>
      <c r="J12" s="5">
        <f>E12+I12</f>
        <v>0</v>
      </c>
      <c r="K12" s="5">
        <f>D12*J12</f>
        <v>0</v>
      </c>
    </row>
    <row r="13" spans="1:13" ht="39.6" x14ac:dyDescent="0.3">
      <c r="A13" s="10">
        <v>11</v>
      </c>
      <c r="B13" s="8" t="s">
        <v>60</v>
      </c>
      <c r="C13" s="3" t="s">
        <v>9</v>
      </c>
      <c r="D13" s="3">
        <v>50</v>
      </c>
      <c r="E13" s="4">
        <v>0</v>
      </c>
      <c r="F13" s="5">
        <f t="shared" si="0"/>
        <v>0</v>
      </c>
      <c r="G13" s="18">
        <v>0</v>
      </c>
      <c r="H13" s="5" t="e">
        <f t="shared" si="2"/>
        <v>#N/A</v>
      </c>
      <c r="I13" s="5">
        <f t="shared" si="1"/>
        <v>0</v>
      </c>
      <c r="J13" s="5">
        <f>E13+I13</f>
        <v>0</v>
      </c>
      <c r="K13" s="5">
        <f>D13*J13</f>
        <v>0</v>
      </c>
    </row>
    <row r="14" spans="1:13" ht="39.6" x14ac:dyDescent="0.3">
      <c r="A14" s="10">
        <v>12</v>
      </c>
      <c r="B14" s="8" t="s">
        <v>61</v>
      </c>
      <c r="C14" s="3" t="s">
        <v>9</v>
      </c>
      <c r="D14" s="3">
        <v>70</v>
      </c>
      <c r="E14" s="4">
        <v>0</v>
      </c>
      <c r="F14" s="5">
        <f t="shared" si="0"/>
        <v>0</v>
      </c>
      <c r="G14" s="18">
        <v>0</v>
      </c>
      <c r="H14" s="5" t="e">
        <f t="shared" si="2"/>
        <v>#N/A</v>
      </c>
      <c r="I14" s="5">
        <f t="shared" si="1"/>
        <v>0</v>
      </c>
      <c r="J14" s="5">
        <f>E14+I14</f>
        <v>0</v>
      </c>
      <c r="K14" s="5">
        <f>D14*J14</f>
        <v>0</v>
      </c>
    </row>
    <row r="15" spans="1:13" ht="52.8" x14ac:dyDescent="0.3">
      <c r="A15" s="10">
        <v>13</v>
      </c>
      <c r="B15" s="8" t="s">
        <v>62</v>
      </c>
      <c r="C15" s="3" t="s">
        <v>9</v>
      </c>
      <c r="D15" s="3">
        <v>40</v>
      </c>
      <c r="E15" s="4">
        <v>0</v>
      </c>
      <c r="F15" s="5">
        <f t="shared" si="0"/>
        <v>0</v>
      </c>
      <c r="G15" s="18">
        <v>0</v>
      </c>
      <c r="H15" s="5" t="e">
        <f t="shared" si="2"/>
        <v>#N/A</v>
      </c>
      <c r="I15" s="5">
        <f t="shared" si="1"/>
        <v>0</v>
      </c>
      <c r="J15" s="5">
        <f>E15+I15</f>
        <v>0</v>
      </c>
      <c r="K15" s="5">
        <f>D15*J15</f>
        <v>0</v>
      </c>
    </row>
    <row r="16" spans="1:13" ht="52.8" x14ac:dyDescent="0.3">
      <c r="A16" s="10">
        <v>14</v>
      </c>
      <c r="B16" s="8" t="s">
        <v>63</v>
      </c>
      <c r="C16" s="3" t="s">
        <v>9</v>
      </c>
      <c r="D16" s="3">
        <v>50</v>
      </c>
      <c r="E16" s="4">
        <v>0</v>
      </c>
      <c r="F16" s="5">
        <f t="shared" si="0"/>
        <v>0</v>
      </c>
      <c r="G16" s="18">
        <v>0</v>
      </c>
      <c r="H16" s="5" t="e">
        <f t="shared" si="2"/>
        <v>#N/A</v>
      </c>
      <c r="I16" s="5">
        <f t="shared" si="1"/>
        <v>0</v>
      </c>
      <c r="J16" s="5">
        <f>E16+I16</f>
        <v>0</v>
      </c>
      <c r="K16" s="5">
        <f>D16*J16</f>
        <v>0</v>
      </c>
    </row>
    <row r="17" spans="1:11" ht="52.8" x14ac:dyDescent="0.3">
      <c r="A17" s="10">
        <v>15</v>
      </c>
      <c r="B17" s="8" t="s">
        <v>64</v>
      </c>
      <c r="C17" s="3" t="s">
        <v>9</v>
      </c>
      <c r="D17" s="3">
        <v>60</v>
      </c>
      <c r="E17" s="4">
        <v>0</v>
      </c>
      <c r="F17" s="5">
        <f t="shared" si="0"/>
        <v>0</v>
      </c>
      <c r="G17" s="18">
        <v>0</v>
      </c>
      <c r="H17" s="5" t="e">
        <f t="shared" si="2"/>
        <v>#N/A</v>
      </c>
      <c r="I17" s="5">
        <f t="shared" si="1"/>
        <v>0</v>
      </c>
      <c r="J17" s="5">
        <f>E17+I17</f>
        <v>0</v>
      </c>
      <c r="K17" s="5">
        <f>D17*J17</f>
        <v>0</v>
      </c>
    </row>
    <row r="18" spans="1:11" ht="39.6" x14ac:dyDescent="0.3">
      <c r="A18" s="10">
        <v>16</v>
      </c>
      <c r="B18" s="8" t="s">
        <v>65</v>
      </c>
      <c r="C18" s="3" t="s">
        <v>9</v>
      </c>
      <c r="D18" s="3">
        <v>50</v>
      </c>
      <c r="E18" s="4">
        <v>0</v>
      </c>
      <c r="F18" s="5">
        <f t="shared" si="0"/>
        <v>0</v>
      </c>
      <c r="G18" s="18">
        <v>0</v>
      </c>
      <c r="H18" s="5" t="e">
        <f t="shared" si="2"/>
        <v>#N/A</v>
      </c>
      <c r="I18" s="5">
        <f t="shared" si="1"/>
        <v>0</v>
      </c>
      <c r="J18" s="5">
        <f>E18+I18</f>
        <v>0</v>
      </c>
      <c r="K18" s="5">
        <f>D18*J18</f>
        <v>0</v>
      </c>
    </row>
    <row r="19" spans="1:11" ht="39.6" x14ac:dyDescent="0.3">
      <c r="A19" s="10">
        <v>17</v>
      </c>
      <c r="B19" s="8" t="s">
        <v>66</v>
      </c>
      <c r="C19" s="3" t="s">
        <v>9</v>
      </c>
      <c r="D19" s="3">
        <v>40</v>
      </c>
      <c r="E19" s="4">
        <v>0</v>
      </c>
      <c r="F19" s="5">
        <f t="shared" si="0"/>
        <v>0</v>
      </c>
      <c r="G19" s="18">
        <v>0</v>
      </c>
      <c r="H19" s="5" t="e">
        <f t="shared" si="2"/>
        <v>#N/A</v>
      </c>
      <c r="I19" s="5">
        <f t="shared" si="1"/>
        <v>0</v>
      </c>
      <c r="J19" s="5">
        <f>E19+I19</f>
        <v>0</v>
      </c>
      <c r="K19" s="5">
        <f>D19*J19</f>
        <v>0</v>
      </c>
    </row>
    <row r="20" spans="1:11" ht="52.8" x14ac:dyDescent="0.3">
      <c r="A20" s="10">
        <v>18</v>
      </c>
      <c r="B20" s="8" t="s">
        <v>67</v>
      </c>
      <c r="C20" s="3" t="s">
        <v>9</v>
      </c>
      <c r="D20" s="3">
        <v>50</v>
      </c>
      <c r="E20" s="4">
        <v>0</v>
      </c>
      <c r="F20" s="5">
        <f t="shared" si="0"/>
        <v>0</v>
      </c>
      <c r="G20" s="18">
        <v>0</v>
      </c>
      <c r="H20" s="5" t="e">
        <f t="shared" si="2"/>
        <v>#N/A</v>
      </c>
      <c r="I20" s="5">
        <f t="shared" si="1"/>
        <v>0</v>
      </c>
      <c r="J20" s="5">
        <f>E20+I20</f>
        <v>0</v>
      </c>
      <c r="K20" s="5">
        <f>D20*J20</f>
        <v>0</v>
      </c>
    </row>
    <row r="21" spans="1:11" ht="39.6" x14ac:dyDescent="0.3">
      <c r="A21" s="10">
        <v>19</v>
      </c>
      <c r="B21" s="22" t="s">
        <v>68</v>
      </c>
      <c r="C21" s="3" t="s">
        <v>9</v>
      </c>
      <c r="D21" s="3">
        <v>50</v>
      </c>
      <c r="E21" s="4">
        <v>0</v>
      </c>
      <c r="F21" s="5">
        <f t="shared" si="0"/>
        <v>0</v>
      </c>
      <c r="G21" s="18">
        <v>0</v>
      </c>
      <c r="H21" s="5" t="e">
        <f t="shared" si="2"/>
        <v>#N/A</v>
      </c>
      <c r="I21" s="5">
        <f t="shared" si="1"/>
        <v>0</v>
      </c>
      <c r="J21" s="5">
        <f>E21+I21</f>
        <v>0</v>
      </c>
      <c r="K21" s="5">
        <f>D21*J21</f>
        <v>0</v>
      </c>
    </row>
    <row r="22" spans="1:11" x14ac:dyDescent="0.3">
      <c r="A22" s="10">
        <v>20</v>
      </c>
      <c r="B22" s="8"/>
      <c r="C22" s="3" t="s">
        <v>9</v>
      </c>
      <c r="D22" s="3"/>
      <c r="E22" s="4">
        <v>0</v>
      </c>
      <c r="F22" s="5">
        <f t="shared" si="0"/>
        <v>0</v>
      </c>
      <c r="G22" s="18">
        <v>0</v>
      </c>
      <c r="H22" s="5" t="e">
        <f t="shared" si="2"/>
        <v>#N/A</v>
      </c>
      <c r="I22" s="5">
        <f t="shared" si="1"/>
        <v>0</v>
      </c>
      <c r="J22" s="5">
        <f>E22+I22</f>
        <v>0</v>
      </c>
      <c r="K22" s="5">
        <f>D22*J22</f>
        <v>0</v>
      </c>
    </row>
    <row r="23" spans="1:11" ht="79.2" x14ac:dyDescent="0.3">
      <c r="A23" s="10">
        <v>21</v>
      </c>
      <c r="B23" s="8" t="s">
        <v>69</v>
      </c>
      <c r="C23" s="3" t="s">
        <v>9</v>
      </c>
      <c r="D23" s="3">
        <v>40</v>
      </c>
      <c r="E23" s="4">
        <v>0</v>
      </c>
      <c r="F23" s="5">
        <f t="shared" si="0"/>
        <v>0</v>
      </c>
      <c r="G23" s="18">
        <v>0</v>
      </c>
      <c r="H23" s="5" t="e">
        <f t="shared" si="2"/>
        <v>#N/A</v>
      </c>
      <c r="I23" s="5">
        <f t="shared" si="1"/>
        <v>0</v>
      </c>
      <c r="J23" s="5">
        <f>E23+I23</f>
        <v>0</v>
      </c>
      <c r="K23" s="5">
        <f>D23*J23</f>
        <v>0</v>
      </c>
    </row>
    <row r="24" spans="1:11" ht="39.6" x14ac:dyDescent="0.3">
      <c r="A24" s="10">
        <v>22</v>
      </c>
      <c r="B24" s="8" t="s">
        <v>70</v>
      </c>
      <c r="C24" s="3" t="s">
        <v>9</v>
      </c>
      <c r="D24" s="3">
        <v>50</v>
      </c>
      <c r="E24" s="4">
        <v>0</v>
      </c>
      <c r="F24" s="5">
        <f t="shared" si="0"/>
        <v>0</v>
      </c>
      <c r="G24" s="18">
        <v>0</v>
      </c>
      <c r="H24" s="5" t="e">
        <f t="shared" si="2"/>
        <v>#N/A</v>
      </c>
      <c r="I24" s="5">
        <f t="shared" si="1"/>
        <v>0</v>
      </c>
      <c r="J24" s="5">
        <f>E24+I24</f>
        <v>0</v>
      </c>
      <c r="K24" s="5">
        <f>D24*J24</f>
        <v>0</v>
      </c>
    </row>
    <row r="25" spans="1:11" ht="39.6" x14ac:dyDescent="0.3">
      <c r="A25" s="10">
        <v>23</v>
      </c>
      <c r="B25" s="8" t="s">
        <v>71</v>
      </c>
      <c r="C25" s="3" t="s">
        <v>9</v>
      </c>
      <c r="D25" s="3">
        <v>20</v>
      </c>
      <c r="E25" s="4">
        <v>0</v>
      </c>
      <c r="F25" s="5">
        <f t="shared" si="0"/>
        <v>0</v>
      </c>
      <c r="G25" s="18">
        <v>0</v>
      </c>
      <c r="H25" s="5" t="e">
        <f t="shared" si="2"/>
        <v>#N/A</v>
      </c>
      <c r="I25" s="5">
        <f t="shared" si="1"/>
        <v>0</v>
      </c>
      <c r="J25" s="5">
        <f>E25+I25</f>
        <v>0</v>
      </c>
      <c r="K25" s="5">
        <f>D25*J25</f>
        <v>0</v>
      </c>
    </row>
    <row r="26" spans="1:11" x14ac:dyDescent="0.3">
      <c r="A26" s="10"/>
      <c r="B26" s="8" t="s">
        <v>41</v>
      </c>
      <c r="C26" s="3"/>
      <c r="D26" s="3"/>
      <c r="E26" s="6"/>
      <c r="F26" s="5">
        <f>SUM(F3:F25)</f>
        <v>0</v>
      </c>
      <c r="G26" s="18"/>
      <c r="H26" s="5"/>
      <c r="I26" s="3"/>
      <c r="J26" s="3"/>
      <c r="K26" s="21">
        <f>SUM(K3:K25)</f>
        <v>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L1" sqref="L1:M1048576"/>
    </sheetView>
  </sheetViews>
  <sheetFormatPr defaultRowHeight="14.4" x14ac:dyDescent="0.3"/>
  <cols>
    <col min="1" max="1" width="6.33203125" customWidth="1"/>
    <col min="2" max="2" width="13.33203125" customWidth="1"/>
    <col min="6" max="7" width="11.88671875" customWidth="1"/>
    <col min="8" max="8" width="9.21875" hidden="1" customWidth="1"/>
    <col min="11" max="11" width="12.77734375" customWidth="1"/>
    <col min="12" max="13" width="0" hidden="1" customWidth="1"/>
  </cols>
  <sheetData>
    <row r="1" spans="1:13" s="17" customFormat="1" ht="13.8" x14ac:dyDescent="0.25">
      <c r="A1" s="15" t="s">
        <v>93</v>
      </c>
      <c r="B1" s="15"/>
      <c r="C1" s="15"/>
      <c r="D1" s="15"/>
      <c r="E1" s="15"/>
      <c r="F1" s="15"/>
      <c r="G1" s="15"/>
      <c r="H1" s="15"/>
      <c r="I1" s="15"/>
      <c r="J1" s="16" t="s">
        <v>43</v>
      </c>
      <c r="K1" s="16"/>
    </row>
    <row r="2" spans="1:13" ht="26.4" x14ac:dyDescent="0.3">
      <c r="A2" s="11" t="s">
        <v>42</v>
      </c>
      <c r="B2" s="8" t="s">
        <v>0</v>
      </c>
      <c r="C2" s="3" t="s">
        <v>74</v>
      </c>
      <c r="D2" s="3" t="s">
        <v>2</v>
      </c>
      <c r="E2" s="2" t="s">
        <v>3</v>
      </c>
      <c r="F2" s="1" t="s">
        <v>4</v>
      </c>
      <c r="G2" s="1" t="s">
        <v>73</v>
      </c>
      <c r="H2" s="1"/>
      <c r="I2" s="2" t="s">
        <v>5</v>
      </c>
      <c r="J2" s="1" t="s">
        <v>6</v>
      </c>
      <c r="K2" s="1" t="s">
        <v>7</v>
      </c>
    </row>
    <row r="3" spans="1:13" x14ac:dyDescent="0.3">
      <c r="A3" s="10">
        <v>1</v>
      </c>
      <c r="B3" s="8" t="s">
        <v>75</v>
      </c>
      <c r="C3" s="3" t="s">
        <v>9</v>
      </c>
      <c r="D3" s="3">
        <v>50</v>
      </c>
      <c r="E3" s="4">
        <v>0</v>
      </c>
      <c r="F3" s="5">
        <f t="shared" ref="F3:F20" si="0">D3*E3</f>
        <v>0</v>
      </c>
      <c r="G3" s="18">
        <v>0</v>
      </c>
      <c r="H3" s="5" t="e">
        <f>'Część VI- Nabiał'!H3</f>
        <v>#N/A</v>
      </c>
      <c r="I3" s="4">
        <f>E3*G3</f>
        <v>0</v>
      </c>
      <c r="J3" s="5">
        <f>E3+I3</f>
        <v>0</v>
      </c>
      <c r="K3" s="5">
        <f>D3*J3</f>
        <v>0</v>
      </c>
    </row>
    <row r="4" spans="1:13" ht="26.4" x14ac:dyDescent="0.3">
      <c r="A4" s="10">
        <v>2</v>
      </c>
      <c r="B4" s="8" t="s">
        <v>76</v>
      </c>
      <c r="C4" s="3" t="s">
        <v>9</v>
      </c>
      <c r="D4" s="3">
        <v>200</v>
      </c>
      <c r="E4" s="4">
        <v>0</v>
      </c>
      <c r="F4" s="5">
        <f t="shared" si="0"/>
        <v>0</v>
      </c>
      <c r="G4" s="18">
        <v>0</v>
      </c>
      <c r="H4" s="5" t="e">
        <f>VLOOKUP(G4,$L$4:$M$6,2,0)</f>
        <v>#N/A</v>
      </c>
      <c r="I4" s="4">
        <f t="shared" ref="I4:I20" si="1">E4*G4</f>
        <v>0</v>
      </c>
      <c r="J4" s="5">
        <f>E4+I4</f>
        <v>0</v>
      </c>
      <c r="K4" s="5">
        <f>D4*J4</f>
        <v>0</v>
      </c>
      <c r="L4" s="12" t="s">
        <v>46</v>
      </c>
      <c r="M4" s="12">
        <v>23</v>
      </c>
    </row>
    <row r="5" spans="1:13" x14ac:dyDescent="0.3">
      <c r="A5" s="10">
        <v>3</v>
      </c>
      <c r="B5" s="8" t="s">
        <v>77</v>
      </c>
      <c r="C5" s="3" t="s">
        <v>9</v>
      </c>
      <c r="D5" s="3">
        <v>100</v>
      </c>
      <c r="E5" s="4">
        <v>0</v>
      </c>
      <c r="F5" s="5">
        <f t="shared" si="0"/>
        <v>0</v>
      </c>
      <c r="G5" s="18">
        <v>0</v>
      </c>
      <c r="H5" s="5" t="e">
        <f t="shared" ref="H4:H21" si="2">VLOOKUP(G5,$L$4:$M$6,2,0)</f>
        <v>#N/A</v>
      </c>
      <c r="I5" s="4">
        <f t="shared" si="1"/>
        <v>0</v>
      </c>
      <c r="J5" s="5">
        <f>E5+I5</f>
        <v>0</v>
      </c>
      <c r="K5" s="5">
        <f>D5*J5</f>
        <v>0</v>
      </c>
      <c r="L5" s="12" t="s">
        <v>47</v>
      </c>
      <c r="M5" s="12">
        <v>8</v>
      </c>
    </row>
    <row r="6" spans="1:13" x14ac:dyDescent="0.3">
      <c r="A6" s="10">
        <v>4</v>
      </c>
      <c r="B6" s="8" t="s">
        <v>78</v>
      </c>
      <c r="C6" s="3" t="s">
        <v>9</v>
      </c>
      <c r="D6" s="3">
        <v>100</v>
      </c>
      <c r="E6" s="4">
        <v>0</v>
      </c>
      <c r="F6" s="5">
        <f t="shared" si="0"/>
        <v>0</v>
      </c>
      <c r="G6" s="18">
        <v>0</v>
      </c>
      <c r="H6" s="5" t="e">
        <f t="shared" si="2"/>
        <v>#N/A</v>
      </c>
      <c r="I6" s="4">
        <f t="shared" si="1"/>
        <v>0</v>
      </c>
      <c r="J6" s="5">
        <f>E6+I6</f>
        <v>0</v>
      </c>
      <c r="K6" s="5">
        <f>D6*J6</f>
        <v>0</v>
      </c>
      <c r="L6" s="12" t="s">
        <v>48</v>
      </c>
      <c r="M6" s="12">
        <v>5</v>
      </c>
    </row>
    <row r="7" spans="1:13" ht="26.4" x14ac:dyDescent="0.3">
      <c r="A7" s="10">
        <v>5</v>
      </c>
      <c r="B7" s="8" t="s">
        <v>79</v>
      </c>
      <c r="C7" s="3" t="s">
        <v>9</v>
      </c>
      <c r="D7" s="3">
        <v>70</v>
      </c>
      <c r="E7" s="4">
        <v>0</v>
      </c>
      <c r="F7" s="5">
        <f t="shared" si="0"/>
        <v>0</v>
      </c>
      <c r="G7" s="18">
        <v>0</v>
      </c>
      <c r="H7" s="5" t="e">
        <f t="shared" si="2"/>
        <v>#N/A</v>
      </c>
      <c r="I7" s="4">
        <f t="shared" si="1"/>
        <v>0</v>
      </c>
      <c r="J7" s="5">
        <f>E7+I7</f>
        <v>0</v>
      </c>
      <c r="K7" s="5">
        <f>D7*J7</f>
        <v>0</v>
      </c>
    </row>
    <row r="8" spans="1:13" x14ac:dyDescent="0.3">
      <c r="A8" s="10">
        <v>6</v>
      </c>
      <c r="B8" s="8" t="s">
        <v>80</v>
      </c>
      <c r="C8" s="3" t="s">
        <v>9</v>
      </c>
      <c r="D8" s="3">
        <v>50</v>
      </c>
      <c r="E8" s="4">
        <v>0</v>
      </c>
      <c r="F8" s="5">
        <f t="shared" si="0"/>
        <v>0</v>
      </c>
      <c r="G8" s="18">
        <v>0</v>
      </c>
      <c r="H8" s="5" t="e">
        <f t="shared" si="2"/>
        <v>#N/A</v>
      </c>
      <c r="I8" s="4">
        <f t="shared" si="1"/>
        <v>0</v>
      </c>
      <c r="J8" s="5">
        <f>E8+I8</f>
        <v>0</v>
      </c>
      <c r="K8" s="5">
        <f>D8*J8</f>
        <v>0</v>
      </c>
    </row>
    <row r="9" spans="1:13" x14ac:dyDescent="0.3">
      <c r="A9" s="10">
        <v>7</v>
      </c>
      <c r="B9" s="8" t="s">
        <v>81</v>
      </c>
      <c r="C9" s="3" t="s">
        <v>9</v>
      </c>
      <c r="D9" s="3">
        <v>30</v>
      </c>
      <c r="E9" s="4">
        <v>0</v>
      </c>
      <c r="F9" s="5">
        <f t="shared" si="0"/>
        <v>0</v>
      </c>
      <c r="G9" s="18">
        <v>0</v>
      </c>
      <c r="H9" s="5" t="e">
        <f t="shared" si="2"/>
        <v>#N/A</v>
      </c>
      <c r="I9" s="4">
        <f t="shared" si="1"/>
        <v>0</v>
      </c>
      <c r="J9" s="5">
        <f>E9+I9</f>
        <v>0</v>
      </c>
      <c r="K9" s="5">
        <f>D9*J9</f>
        <v>0</v>
      </c>
    </row>
    <row r="10" spans="1:13" x14ac:dyDescent="0.3">
      <c r="A10" s="10">
        <v>8</v>
      </c>
      <c r="B10" s="8" t="s">
        <v>82</v>
      </c>
      <c r="C10" s="3" t="s">
        <v>9</v>
      </c>
      <c r="D10" s="3">
        <v>30</v>
      </c>
      <c r="E10" s="4">
        <v>0</v>
      </c>
      <c r="F10" s="5">
        <f t="shared" si="0"/>
        <v>0</v>
      </c>
      <c r="G10" s="18">
        <v>0</v>
      </c>
      <c r="H10" s="5" t="e">
        <f t="shared" si="2"/>
        <v>#N/A</v>
      </c>
      <c r="I10" s="4">
        <f t="shared" si="1"/>
        <v>0</v>
      </c>
      <c r="J10" s="5">
        <f>E10+I10</f>
        <v>0</v>
      </c>
      <c r="K10" s="5">
        <f>D10*J10</f>
        <v>0</v>
      </c>
    </row>
    <row r="11" spans="1:13" x14ac:dyDescent="0.3">
      <c r="A11" s="10">
        <v>9</v>
      </c>
      <c r="B11" s="8" t="s">
        <v>83</v>
      </c>
      <c r="C11" s="3" t="s">
        <v>9</v>
      </c>
      <c r="D11" s="3">
        <v>30</v>
      </c>
      <c r="E11" s="4">
        <v>0</v>
      </c>
      <c r="F11" s="5">
        <f t="shared" si="0"/>
        <v>0</v>
      </c>
      <c r="G11" s="18">
        <v>0</v>
      </c>
      <c r="H11" s="5" t="e">
        <f t="shared" si="2"/>
        <v>#N/A</v>
      </c>
      <c r="I11" s="4">
        <f t="shared" si="1"/>
        <v>0</v>
      </c>
      <c r="J11" s="5">
        <f>E11+I11</f>
        <v>0</v>
      </c>
      <c r="K11" s="5">
        <f>D11*J11</f>
        <v>0</v>
      </c>
    </row>
    <row r="12" spans="1:13" ht="26.4" x14ac:dyDescent="0.3">
      <c r="A12" s="10">
        <v>10</v>
      </c>
      <c r="B12" s="8" t="s">
        <v>84</v>
      </c>
      <c r="C12" s="3" t="s">
        <v>9</v>
      </c>
      <c r="D12" s="3">
        <v>50</v>
      </c>
      <c r="E12" s="4">
        <v>0</v>
      </c>
      <c r="F12" s="5">
        <f t="shared" si="0"/>
        <v>0</v>
      </c>
      <c r="G12" s="18">
        <v>0</v>
      </c>
      <c r="H12" s="5" t="e">
        <f t="shared" si="2"/>
        <v>#N/A</v>
      </c>
      <c r="I12" s="4">
        <f t="shared" si="1"/>
        <v>0</v>
      </c>
      <c r="J12" s="5">
        <f>E12+I12</f>
        <v>0</v>
      </c>
      <c r="K12" s="5">
        <f>D12*J12</f>
        <v>0</v>
      </c>
    </row>
    <row r="13" spans="1:13" ht="26.4" x14ac:dyDescent="0.3">
      <c r="A13" s="10">
        <v>11</v>
      </c>
      <c r="B13" s="8" t="s">
        <v>85</v>
      </c>
      <c r="C13" s="3" t="s">
        <v>9</v>
      </c>
      <c r="D13" s="3">
        <v>50</v>
      </c>
      <c r="E13" s="4">
        <v>0</v>
      </c>
      <c r="F13" s="5">
        <f t="shared" si="0"/>
        <v>0</v>
      </c>
      <c r="G13" s="18">
        <v>0</v>
      </c>
      <c r="H13" s="5" t="e">
        <f t="shared" si="2"/>
        <v>#N/A</v>
      </c>
      <c r="I13" s="4">
        <f t="shared" si="1"/>
        <v>0</v>
      </c>
      <c r="J13" s="5">
        <f>E13+I13</f>
        <v>0</v>
      </c>
      <c r="K13" s="5">
        <f>D13*J13</f>
        <v>0</v>
      </c>
    </row>
    <row r="14" spans="1:13" ht="26.4" x14ac:dyDescent="0.3">
      <c r="A14" s="10">
        <v>12</v>
      </c>
      <c r="B14" s="8" t="s">
        <v>86</v>
      </c>
      <c r="C14" s="3" t="s">
        <v>9</v>
      </c>
      <c r="D14" s="3">
        <v>30</v>
      </c>
      <c r="E14" s="4">
        <v>0</v>
      </c>
      <c r="F14" s="5">
        <f t="shared" si="0"/>
        <v>0</v>
      </c>
      <c r="G14" s="18">
        <v>0</v>
      </c>
      <c r="H14" s="5" t="e">
        <f t="shared" si="2"/>
        <v>#N/A</v>
      </c>
      <c r="I14" s="4">
        <f t="shared" si="1"/>
        <v>0</v>
      </c>
      <c r="J14" s="5">
        <f>E14+I14</f>
        <v>0</v>
      </c>
      <c r="K14" s="5">
        <f>D14*J14</f>
        <v>0</v>
      </c>
    </row>
    <row r="15" spans="1:13" x14ac:dyDescent="0.3">
      <c r="A15" s="10">
        <v>13</v>
      </c>
      <c r="B15" s="8" t="s">
        <v>87</v>
      </c>
      <c r="C15" s="3" t="s">
        <v>9</v>
      </c>
      <c r="D15" s="3">
        <v>30</v>
      </c>
      <c r="E15" s="4">
        <v>0</v>
      </c>
      <c r="F15" s="5">
        <f t="shared" si="0"/>
        <v>0</v>
      </c>
      <c r="G15" s="18">
        <v>0</v>
      </c>
      <c r="H15" s="5" t="e">
        <f t="shared" si="2"/>
        <v>#N/A</v>
      </c>
      <c r="I15" s="4">
        <f t="shared" si="1"/>
        <v>0</v>
      </c>
      <c r="J15" s="5">
        <f>E15+I15</f>
        <v>0</v>
      </c>
      <c r="K15" s="5">
        <f>D15*J15</f>
        <v>0</v>
      </c>
    </row>
    <row r="16" spans="1:13" ht="26.4" x14ac:dyDescent="0.3">
      <c r="A16" s="10">
        <v>14</v>
      </c>
      <c r="B16" s="8" t="s">
        <v>88</v>
      </c>
      <c r="C16" s="3" t="s">
        <v>9</v>
      </c>
      <c r="D16" s="3">
        <v>50</v>
      </c>
      <c r="E16" s="4">
        <v>0</v>
      </c>
      <c r="F16" s="5">
        <f t="shared" si="0"/>
        <v>0</v>
      </c>
      <c r="G16" s="18">
        <v>0</v>
      </c>
      <c r="H16" s="5" t="e">
        <f t="shared" si="2"/>
        <v>#N/A</v>
      </c>
      <c r="I16" s="4">
        <f t="shared" si="1"/>
        <v>0</v>
      </c>
      <c r="J16" s="5">
        <f>E16+I16</f>
        <v>0</v>
      </c>
      <c r="K16" s="5">
        <f>D16*J16</f>
        <v>0</v>
      </c>
    </row>
    <row r="17" spans="1:11" x14ac:dyDescent="0.3">
      <c r="A17" s="10">
        <v>15</v>
      </c>
      <c r="B17" s="8" t="s">
        <v>89</v>
      </c>
      <c r="C17" s="3" t="s">
        <v>9</v>
      </c>
      <c r="D17" s="3">
        <v>50</v>
      </c>
      <c r="E17" s="4">
        <v>0</v>
      </c>
      <c r="F17" s="5">
        <f t="shared" si="0"/>
        <v>0</v>
      </c>
      <c r="G17" s="18">
        <v>0</v>
      </c>
      <c r="H17" s="5" t="e">
        <f t="shared" si="2"/>
        <v>#N/A</v>
      </c>
      <c r="I17" s="4">
        <f t="shared" si="1"/>
        <v>0</v>
      </c>
      <c r="J17" s="5">
        <f>E17+I17</f>
        <v>0</v>
      </c>
      <c r="K17" s="5">
        <f>D17*J17</f>
        <v>0</v>
      </c>
    </row>
    <row r="18" spans="1:11" ht="26.4" x14ac:dyDescent="0.3">
      <c r="A18" s="10">
        <v>16</v>
      </c>
      <c r="B18" s="8" t="s">
        <v>90</v>
      </c>
      <c r="C18" s="3" t="s">
        <v>9</v>
      </c>
      <c r="D18" s="3">
        <v>50</v>
      </c>
      <c r="E18" s="4">
        <v>0</v>
      </c>
      <c r="F18" s="5">
        <f t="shared" si="0"/>
        <v>0</v>
      </c>
      <c r="G18" s="18">
        <v>0</v>
      </c>
      <c r="H18" s="5" t="e">
        <f t="shared" si="2"/>
        <v>#N/A</v>
      </c>
      <c r="I18" s="4">
        <f t="shared" si="1"/>
        <v>0</v>
      </c>
      <c r="J18" s="5">
        <f>E18+I18</f>
        <v>0</v>
      </c>
      <c r="K18" s="5">
        <f>D18*J18</f>
        <v>0</v>
      </c>
    </row>
    <row r="19" spans="1:11" x14ac:dyDescent="0.3">
      <c r="A19" s="10">
        <v>17</v>
      </c>
      <c r="B19" s="8" t="s">
        <v>91</v>
      </c>
      <c r="C19" s="3" t="s">
        <v>9</v>
      </c>
      <c r="D19" s="3">
        <v>30</v>
      </c>
      <c r="E19" s="4">
        <v>0</v>
      </c>
      <c r="F19" s="5">
        <f t="shared" si="0"/>
        <v>0</v>
      </c>
      <c r="G19" s="18">
        <v>0</v>
      </c>
      <c r="H19" s="5" t="e">
        <f t="shared" si="2"/>
        <v>#N/A</v>
      </c>
      <c r="I19" s="4">
        <f t="shared" si="1"/>
        <v>0</v>
      </c>
      <c r="J19" s="5">
        <f>E19+I19</f>
        <v>0</v>
      </c>
      <c r="K19" s="5">
        <f>D19*J19</f>
        <v>0</v>
      </c>
    </row>
    <row r="20" spans="1:11" x14ac:dyDescent="0.3">
      <c r="A20" s="10">
        <v>18</v>
      </c>
      <c r="B20" s="8" t="s">
        <v>92</v>
      </c>
      <c r="C20" s="3" t="s">
        <v>9</v>
      </c>
      <c r="D20" s="3">
        <v>70</v>
      </c>
      <c r="E20" s="4">
        <v>0</v>
      </c>
      <c r="F20" s="5">
        <f t="shared" si="0"/>
        <v>0</v>
      </c>
      <c r="G20" s="18">
        <v>0</v>
      </c>
      <c r="H20" s="5" t="e">
        <f t="shared" si="2"/>
        <v>#N/A</v>
      </c>
      <c r="I20" s="4">
        <f t="shared" si="1"/>
        <v>0</v>
      </c>
      <c r="J20" s="5">
        <f>E20+I20</f>
        <v>0</v>
      </c>
      <c r="K20" s="5">
        <f>D20*J20</f>
        <v>0</v>
      </c>
    </row>
    <row r="21" spans="1:11" x14ac:dyDescent="0.3">
      <c r="A21" s="10"/>
      <c r="B21" s="8" t="s">
        <v>41</v>
      </c>
      <c r="C21" s="3"/>
      <c r="D21" s="3"/>
      <c r="E21" s="4"/>
      <c r="F21" s="5">
        <f>SUM(F3:F20)</f>
        <v>0</v>
      </c>
      <c r="G21" s="18">
        <v>0</v>
      </c>
      <c r="H21" s="5" t="e">
        <f t="shared" si="2"/>
        <v>#N/A</v>
      </c>
      <c r="I21" s="6"/>
      <c r="J21" s="3"/>
      <c r="K21" s="5">
        <f>SUM(K3:K20)</f>
        <v>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L1" sqref="L1:M1048576"/>
    </sheetView>
  </sheetViews>
  <sheetFormatPr defaultRowHeight="14.4" x14ac:dyDescent="0.3"/>
  <cols>
    <col min="1" max="1" width="4.33203125" customWidth="1"/>
    <col min="2" max="2" width="12.88671875" customWidth="1"/>
    <col min="6" max="7" width="11.6640625" customWidth="1"/>
    <col min="8" max="8" width="11.6640625" hidden="1" customWidth="1"/>
    <col min="11" max="11" width="16" customWidth="1"/>
    <col min="12" max="13" width="0" hidden="1" customWidth="1"/>
  </cols>
  <sheetData>
    <row r="1" spans="1:13" s="17" customFormat="1" ht="13.8" x14ac:dyDescent="0.25">
      <c r="A1" s="15" t="s">
        <v>127</v>
      </c>
      <c r="B1" s="15"/>
      <c r="C1" s="15"/>
      <c r="D1" s="15"/>
      <c r="E1" s="15"/>
      <c r="F1" s="15"/>
      <c r="G1" s="15"/>
      <c r="H1" s="15"/>
      <c r="I1" s="15"/>
      <c r="J1" s="16" t="s">
        <v>126</v>
      </c>
      <c r="K1" s="16"/>
    </row>
    <row r="2" spans="1:13" ht="26.4" x14ac:dyDescent="0.3">
      <c r="A2" s="11" t="s">
        <v>42</v>
      </c>
      <c r="B2" s="8" t="s">
        <v>0</v>
      </c>
      <c r="C2" s="3" t="s">
        <v>74</v>
      </c>
      <c r="D2" s="3" t="s">
        <v>2</v>
      </c>
      <c r="E2" s="2" t="s">
        <v>3</v>
      </c>
      <c r="F2" s="1" t="s">
        <v>4</v>
      </c>
      <c r="G2" s="1" t="s">
        <v>73</v>
      </c>
      <c r="H2" s="1"/>
      <c r="I2" s="2" t="s">
        <v>5</v>
      </c>
      <c r="J2" s="1" t="s">
        <v>6</v>
      </c>
      <c r="K2" s="1" t="s">
        <v>7</v>
      </c>
    </row>
    <row r="3" spans="1:13" x14ac:dyDescent="0.3">
      <c r="A3" s="10">
        <v>1</v>
      </c>
      <c r="B3" s="8" t="s">
        <v>116</v>
      </c>
      <c r="C3" s="3" t="s">
        <v>9</v>
      </c>
      <c r="D3" s="3">
        <v>400</v>
      </c>
      <c r="E3" s="4">
        <v>0</v>
      </c>
      <c r="F3" s="5">
        <f t="shared" ref="F3:F11" si="0">D3*E3</f>
        <v>0</v>
      </c>
      <c r="G3" s="18">
        <v>0</v>
      </c>
      <c r="H3" s="5" t="e">
        <f>VLOOKUP(G3,$L$4:$M$6,2,0)</f>
        <v>#N/A</v>
      </c>
      <c r="I3" s="4">
        <f>E3*G3</f>
        <v>0</v>
      </c>
      <c r="J3" s="5">
        <f>E3+I3</f>
        <v>0</v>
      </c>
      <c r="K3" s="5">
        <f>D3*J3</f>
        <v>0</v>
      </c>
    </row>
    <row r="4" spans="1:13" ht="26.4" x14ac:dyDescent="0.3">
      <c r="A4" s="10">
        <v>2</v>
      </c>
      <c r="B4" s="8" t="s">
        <v>117</v>
      </c>
      <c r="C4" s="3" t="s">
        <v>9</v>
      </c>
      <c r="D4" s="3">
        <v>60</v>
      </c>
      <c r="E4" s="4">
        <v>0</v>
      </c>
      <c r="F4" s="5">
        <f t="shared" si="0"/>
        <v>0</v>
      </c>
      <c r="G4" s="18">
        <v>0</v>
      </c>
      <c r="H4" s="5" t="e">
        <f>VLOOKUP(G4,$L$4:$M$6,2,0)</f>
        <v>#N/A</v>
      </c>
      <c r="I4" s="4">
        <f t="shared" ref="I4:I11" si="1">E4*G4</f>
        <v>0</v>
      </c>
      <c r="J4" s="5">
        <f>E4+I4</f>
        <v>0</v>
      </c>
      <c r="K4" s="5">
        <f>D4*J4</f>
        <v>0</v>
      </c>
      <c r="L4" s="12" t="s">
        <v>46</v>
      </c>
      <c r="M4" s="12">
        <v>23</v>
      </c>
    </row>
    <row r="5" spans="1:13" ht="26.4" x14ac:dyDescent="0.3">
      <c r="A5" s="10">
        <v>3</v>
      </c>
      <c r="B5" s="8" t="s">
        <v>118</v>
      </c>
      <c r="C5" s="3" t="s">
        <v>9</v>
      </c>
      <c r="D5" s="3">
        <v>50</v>
      </c>
      <c r="E5" s="4">
        <v>0</v>
      </c>
      <c r="F5" s="5">
        <f t="shared" si="0"/>
        <v>0</v>
      </c>
      <c r="G5" s="18">
        <v>0</v>
      </c>
      <c r="H5" s="5" t="e">
        <f t="shared" ref="H5:H11" si="2">VLOOKUP(G5,$L$4:$M$6,2,0)</f>
        <v>#N/A</v>
      </c>
      <c r="I5" s="4">
        <f t="shared" si="1"/>
        <v>0</v>
      </c>
      <c r="J5" s="5">
        <f>E5+I5</f>
        <v>0</v>
      </c>
      <c r="K5" s="5">
        <f>D5*J5</f>
        <v>0</v>
      </c>
      <c r="L5" s="12" t="s">
        <v>47</v>
      </c>
      <c r="M5" s="12">
        <v>8</v>
      </c>
    </row>
    <row r="6" spans="1:13" x14ac:dyDescent="0.3">
      <c r="A6" s="10">
        <v>4</v>
      </c>
      <c r="B6" s="8" t="s">
        <v>119</v>
      </c>
      <c r="C6" s="3" t="s">
        <v>120</v>
      </c>
      <c r="D6" s="3">
        <v>50</v>
      </c>
      <c r="E6" s="4">
        <v>0</v>
      </c>
      <c r="F6" s="5">
        <f t="shared" si="0"/>
        <v>0</v>
      </c>
      <c r="G6" s="18">
        <v>0</v>
      </c>
      <c r="H6" s="5" t="e">
        <f t="shared" si="2"/>
        <v>#N/A</v>
      </c>
      <c r="I6" s="4">
        <f t="shared" si="1"/>
        <v>0</v>
      </c>
      <c r="J6" s="5">
        <f>E6+I6</f>
        <v>0</v>
      </c>
      <c r="K6" s="5">
        <f>D6*J6</f>
        <v>0</v>
      </c>
      <c r="L6" s="12" t="s">
        <v>48</v>
      </c>
      <c r="M6" s="12">
        <v>5</v>
      </c>
    </row>
    <row r="7" spans="1:13" ht="26.4" x14ac:dyDescent="0.3">
      <c r="A7" s="10">
        <v>5</v>
      </c>
      <c r="B7" s="8" t="s">
        <v>121</v>
      </c>
      <c r="C7" s="3" t="s">
        <v>9</v>
      </c>
      <c r="D7" s="3">
        <v>100</v>
      </c>
      <c r="E7" s="4">
        <v>0</v>
      </c>
      <c r="F7" s="5">
        <f t="shared" si="0"/>
        <v>0</v>
      </c>
      <c r="G7" s="18">
        <v>0</v>
      </c>
      <c r="H7" s="5" t="e">
        <f t="shared" si="2"/>
        <v>#N/A</v>
      </c>
      <c r="I7" s="4">
        <f t="shared" si="1"/>
        <v>0</v>
      </c>
      <c r="J7" s="5">
        <f>E7+I7</f>
        <v>0</v>
      </c>
      <c r="K7" s="5">
        <f>D7*J7</f>
        <v>0</v>
      </c>
    </row>
    <row r="8" spans="1:13" ht="26.4" x14ac:dyDescent="0.3">
      <c r="A8" s="10">
        <v>6</v>
      </c>
      <c r="B8" s="8" t="s">
        <v>122</v>
      </c>
      <c r="C8" s="3" t="s">
        <v>9</v>
      </c>
      <c r="D8" s="3">
        <v>30</v>
      </c>
      <c r="E8" s="4">
        <v>0</v>
      </c>
      <c r="F8" s="5">
        <f t="shared" si="0"/>
        <v>0</v>
      </c>
      <c r="G8" s="18">
        <v>0</v>
      </c>
      <c r="H8" s="5" t="e">
        <f t="shared" si="2"/>
        <v>#N/A</v>
      </c>
      <c r="I8" s="4">
        <f t="shared" si="1"/>
        <v>0</v>
      </c>
      <c r="J8" s="5">
        <f>E8+I8</f>
        <v>0</v>
      </c>
      <c r="K8" s="5">
        <f>D8*J8</f>
        <v>0</v>
      </c>
    </row>
    <row r="9" spans="1:13" ht="26.4" x14ac:dyDescent="0.3">
      <c r="A9" s="10">
        <v>7</v>
      </c>
      <c r="B9" s="8" t="s">
        <v>123</v>
      </c>
      <c r="C9" s="3" t="s">
        <v>9</v>
      </c>
      <c r="D9" s="3">
        <v>50</v>
      </c>
      <c r="E9" s="4">
        <v>0</v>
      </c>
      <c r="F9" s="5">
        <f t="shared" si="0"/>
        <v>0</v>
      </c>
      <c r="G9" s="18">
        <v>0</v>
      </c>
      <c r="H9" s="5" t="e">
        <f t="shared" si="2"/>
        <v>#N/A</v>
      </c>
      <c r="I9" s="4">
        <f t="shared" si="1"/>
        <v>0</v>
      </c>
      <c r="J9" s="5">
        <f>E9+I9</f>
        <v>0</v>
      </c>
      <c r="K9" s="5">
        <f>D9*J9</f>
        <v>0</v>
      </c>
    </row>
    <row r="10" spans="1:13" x14ac:dyDescent="0.3">
      <c r="A10" s="10">
        <v>8</v>
      </c>
      <c r="B10" s="8" t="s">
        <v>125</v>
      </c>
      <c r="C10" s="3" t="s">
        <v>9</v>
      </c>
      <c r="D10" s="3">
        <v>100</v>
      </c>
      <c r="E10" s="4">
        <v>0</v>
      </c>
      <c r="F10" s="5">
        <f t="shared" si="0"/>
        <v>0</v>
      </c>
      <c r="G10" s="18">
        <v>0</v>
      </c>
      <c r="H10" s="5" t="e">
        <f t="shared" si="2"/>
        <v>#N/A</v>
      </c>
      <c r="I10" s="4">
        <f t="shared" si="1"/>
        <v>0</v>
      </c>
      <c r="J10" s="5">
        <f>E10+I10</f>
        <v>0</v>
      </c>
      <c r="K10" s="5">
        <f>D10*J10</f>
        <v>0</v>
      </c>
    </row>
    <row r="11" spans="1:13" ht="26.4" x14ac:dyDescent="0.3">
      <c r="A11" s="10">
        <v>9</v>
      </c>
      <c r="B11" s="8" t="s">
        <v>124</v>
      </c>
      <c r="C11" s="3" t="s">
        <v>9</v>
      </c>
      <c r="D11" s="3">
        <v>30</v>
      </c>
      <c r="E11" s="4">
        <v>0</v>
      </c>
      <c r="F11" s="5">
        <f t="shared" si="0"/>
        <v>0</v>
      </c>
      <c r="G11" s="18">
        <v>0</v>
      </c>
      <c r="H11" s="5" t="e">
        <f t="shared" si="2"/>
        <v>#N/A</v>
      </c>
      <c r="I11" s="4">
        <f t="shared" si="1"/>
        <v>0</v>
      </c>
      <c r="J11" s="5">
        <f>E11+I11</f>
        <v>0</v>
      </c>
      <c r="K11" s="5">
        <f>D11*J11</f>
        <v>0</v>
      </c>
    </row>
    <row r="12" spans="1:13" x14ac:dyDescent="0.3">
      <c r="A12" s="10"/>
      <c r="B12" s="8" t="s">
        <v>41</v>
      </c>
      <c r="C12" s="3"/>
      <c r="D12" s="3"/>
      <c r="E12" s="4"/>
      <c r="F12" s="5">
        <f>SUM(F3:F11)</f>
        <v>0</v>
      </c>
      <c r="G12" s="18"/>
      <c r="H12" s="5"/>
      <c r="I12" s="6"/>
      <c r="J12" s="3"/>
      <c r="K12" s="5">
        <f>SUM(K3:K11)</f>
        <v>0</v>
      </c>
    </row>
  </sheetData>
  <mergeCells count="2">
    <mergeCell ref="A1:I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58" workbookViewId="0">
      <selection activeCell="L1" sqref="L1:M1048576"/>
    </sheetView>
  </sheetViews>
  <sheetFormatPr defaultRowHeight="14.4" x14ac:dyDescent="0.3"/>
  <cols>
    <col min="1" max="1" width="4.44140625" customWidth="1"/>
    <col min="2" max="2" width="14.6640625" customWidth="1"/>
    <col min="8" max="8" width="0" hidden="1" customWidth="1"/>
    <col min="12" max="13" width="0" hidden="1" customWidth="1"/>
  </cols>
  <sheetData>
    <row r="1" spans="1:13" s="17" customFormat="1" ht="13.8" x14ac:dyDescent="0.25">
      <c r="A1" s="15" t="s">
        <v>200</v>
      </c>
      <c r="B1" s="15"/>
      <c r="C1" s="15"/>
      <c r="D1" s="15"/>
      <c r="E1" s="15"/>
      <c r="F1" s="15"/>
      <c r="G1" s="15"/>
      <c r="H1" s="15"/>
      <c r="I1" s="15"/>
      <c r="J1" s="16" t="s">
        <v>43</v>
      </c>
      <c r="K1" s="16"/>
    </row>
    <row r="2" spans="1:13" ht="26.4" x14ac:dyDescent="0.3">
      <c r="A2" s="11" t="s">
        <v>42</v>
      </c>
      <c r="B2" s="8" t="s">
        <v>0</v>
      </c>
      <c r="C2" s="3" t="s">
        <v>1</v>
      </c>
      <c r="D2" s="26" t="s">
        <v>2</v>
      </c>
      <c r="E2" s="27" t="s">
        <v>3</v>
      </c>
      <c r="F2" s="7" t="s">
        <v>4</v>
      </c>
      <c r="G2" s="7" t="s">
        <v>73</v>
      </c>
      <c r="H2" s="7"/>
      <c r="I2" s="1" t="s">
        <v>5</v>
      </c>
      <c r="J2" s="1" t="s">
        <v>6</v>
      </c>
      <c r="K2" s="1" t="s">
        <v>7</v>
      </c>
    </row>
    <row r="3" spans="1:13" ht="26.4" x14ac:dyDescent="0.3">
      <c r="A3" s="10">
        <v>1</v>
      </c>
      <c r="B3" s="8" t="s">
        <v>128</v>
      </c>
      <c r="C3" s="3" t="s">
        <v>14</v>
      </c>
      <c r="D3" s="26">
        <v>30</v>
      </c>
      <c r="E3" s="28">
        <v>0</v>
      </c>
      <c r="F3" s="29">
        <f>D3*E3</f>
        <v>0</v>
      </c>
      <c r="G3" s="31">
        <v>0</v>
      </c>
      <c r="H3" s="29" t="e">
        <f>VLOOKUP(G3,$L$4:$M$6,2,0)</f>
        <v>#N/A</v>
      </c>
      <c r="I3" s="5">
        <f>E3*G3</f>
        <v>0</v>
      </c>
      <c r="J3" s="5">
        <f>E3+I3</f>
        <v>0</v>
      </c>
      <c r="K3" s="5">
        <f>D3*J3</f>
        <v>0</v>
      </c>
    </row>
    <row r="4" spans="1:13" ht="39.6" x14ac:dyDescent="0.3">
      <c r="A4" s="10">
        <v>2</v>
      </c>
      <c r="B4" s="8" t="s">
        <v>129</v>
      </c>
      <c r="C4" s="3" t="s">
        <v>14</v>
      </c>
      <c r="D4" s="26">
        <v>600</v>
      </c>
      <c r="E4" s="28">
        <v>0</v>
      </c>
      <c r="F4" s="29">
        <f t="shared" ref="F4:F67" si="0">D4*E4</f>
        <v>0</v>
      </c>
      <c r="G4" s="31">
        <v>0</v>
      </c>
      <c r="H4" s="29" t="e">
        <f t="shared" ref="H4:H67" si="1">VLOOKUP(G4,$L$4:$M$6,2,0)</f>
        <v>#N/A</v>
      </c>
      <c r="I4" s="5">
        <f t="shared" ref="I4:I67" si="2">E4*G4</f>
        <v>0</v>
      </c>
      <c r="J4" s="5">
        <f>E4+I4</f>
        <v>0</v>
      </c>
      <c r="K4" s="5">
        <f>D4*J4</f>
        <v>0</v>
      </c>
      <c r="L4" s="12" t="s">
        <v>46</v>
      </c>
      <c r="M4" s="12">
        <v>23</v>
      </c>
    </row>
    <row r="5" spans="1:13" ht="39.6" x14ac:dyDescent="0.3">
      <c r="A5" s="10">
        <v>3</v>
      </c>
      <c r="B5" s="8" t="s">
        <v>130</v>
      </c>
      <c r="C5" s="3" t="s">
        <v>14</v>
      </c>
      <c r="D5" s="26">
        <v>70</v>
      </c>
      <c r="E5" s="28">
        <v>0</v>
      </c>
      <c r="F5" s="29">
        <f t="shared" si="0"/>
        <v>0</v>
      </c>
      <c r="G5" s="31">
        <v>0</v>
      </c>
      <c r="H5" s="29" t="e">
        <f t="shared" si="1"/>
        <v>#N/A</v>
      </c>
      <c r="I5" s="5">
        <f t="shared" si="2"/>
        <v>0</v>
      </c>
      <c r="J5" s="5">
        <f>E5+I5</f>
        <v>0</v>
      </c>
      <c r="K5" s="5">
        <f>D5*J5</f>
        <v>0</v>
      </c>
      <c r="L5" s="12" t="s">
        <v>47</v>
      </c>
      <c r="M5" s="12">
        <v>8</v>
      </c>
    </row>
    <row r="6" spans="1:13" x14ac:dyDescent="0.3">
      <c r="A6" s="10">
        <v>4</v>
      </c>
      <c r="B6" s="8" t="s">
        <v>131</v>
      </c>
      <c r="C6" s="3" t="s">
        <v>14</v>
      </c>
      <c r="D6" s="26">
        <v>50</v>
      </c>
      <c r="E6" s="28">
        <v>0</v>
      </c>
      <c r="F6" s="29">
        <f t="shared" si="0"/>
        <v>0</v>
      </c>
      <c r="G6" s="31">
        <v>0</v>
      </c>
      <c r="H6" s="29" t="e">
        <f t="shared" si="1"/>
        <v>#N/A</v>
      </c>
      <c r="I6" s="5">
        <f t="shared" si="2"/>
        <v>0</v>
      </c>
      <c r="J6" s="5">
        <f>E6+I6</f>
        <v>0</v>
      </c>
      <c r="K6" s="5">
        <f>D6*J6</f>
        <v>0</v>
      </c>
      <c r="L6" s="12" t="s">
        <v>48</v>
      </c>
      <c r="M6" s="12">
        <v>5</v>
      </c>
    </row>
    <row r="7" spans="1:13" ht="39.6" x14ac:dyDescent="0.3">
      <c r="A7" s="10">
        <v>5</v>
      </c>
      <c r="B7" s="8" t="s">
        <v>132</v>
      </c>
      <c r="C7" s="3" t="s">
        <v>14</v>
      </c>
      <c r="D7" s="26">
        <v>20</v>
      </c>
      <c r="E7" s="28">
        <v>0</v>
      </c>
      <c r="F7" s="29">
        <f t="shared" si="0"/>
        <v>0</v>
      </c>
      <c r="G7" s="31">
        <v>0</v>
      </c>
      <c r="H7" s="29" t="e">
        <f t="shared" si="1"/>
        <v>#N/A</v>
      </c>
      <c r="I7" s="5">
        <f t="shared" si="2"/>
        <v>0</v>
      </c>
      <c r="J7" s="5">
        <f>E7+I7</f>
        <v>0</v>
      </c>
      <c r="K7" s="5">
        <f>D7*J7</f>
        <v>0</v>
      </c>
    </row>
    <row r="8" spans="1:13" ht="26.4" x14ac:dyDescent="0.3">
      <c r="A8" s="10">
        <v>6</v>
      </c>
      <c r="B8" s="8" t="s">
        <v>133</v>
      </c>
      <c r="C8" s="3" t="s">
        <v>14</v>
      </c>
      <c r="D8" s="26">
        <v>50</v>
      </c>
      <c r="E8" s="28">
        <v>0</v>
      </c>
      <c r="F8" s="29">
        <f t="shared" si="0"/>
        <v>0</v>
      </c>
      <c r="G8" s="31">
        <v>0</v>
      </c>
      <c r="H8" s="29" t="e">
        <f t="shared" si="1"/>
        <v>#N/A</v>
      </c>
      <c r="I8" s="5">
        <f t="shared" si="2"/>
        <v>0</v>
      </c>
      <c r="J8" s="5">
        <f>E8+I8</f>
        <v>0</v>
      </c>
      <c r="K8" s="5">
        <f>D8*J8</f>
        <v>0</v>
      </c>
    </row>
    <row r="9" spans="1:13" ht="26.4" x14ac:dyDescent="0.3">
      <c r="A9" s="10">
        <v>7</v>
      </c>
      <c r="B9" s="8" t="s">
        <v>134</v>
      </c>
      <c r="C9" s="3" t="s">
        <v>14</v>
      </c>
      <c r="D9" s="26">
        <v>100</v>
      </c>
      <c r="E9" s="28">
        <v>0</v>
      </c>
      <c r="F9" s="29">
        <f t="shared" si="0"/>
        <v>0</v>
      </c>
      <c r="G9" s="31">
        <v>0</v>
      </c>
      <c r="H9" s="29" t="e">
        <f t="shared" si="1"/>
        <v>#N/A</v>
      </c>
      <c r="I9" s="5">
        <f t="shared" si="2"/>
        <v>0</v>
      </c>
      <c r="J9" s="5">
        <f>E9+I9</f>
        <v>0</v>
      </c>
      <c r="K9" s="5">
        <f>D9*J9</f>
        <v>0</v>
      </c>
    </row>
    <row r="10" spans="1:13" x14ac:dyDescent="0.3">
      <c r="A10" s="10">
        <v>8</v>
      </c>
      <c r="B10" s="8" t="s">
        <v>135</v>
      </c>
      <c r="C10" s="3" t="s">
        <v>14</v>
      </c>
      <c r="D10" s="26">
        <v>50</v>
      </c>
      <c r="E10" s="28">
        <v>0</v>
      </c>
      <c r="F10" s="29">
        <f t="shared" si="0"/>
        <v>0</v>
      </c>
      <c r="G10" s="31">
        <v>0</v>
      </c>
      <c r="H10" s="29" t="e">
        <f t="shared" si="1"/>
        <v>#N/A</v>
      </c>
      <c r="I10" s="5">
        <f t="shared" si="2"/>
        <v>0</v>
      </c>
      <c r="J10" s="5">
        <f>E10+I10</f>
        <v>0</v>
      </c>
      <c r="K10" s="5">
        <f>D10*J10</f>
        <v>0</v>
      </c>
    </row>
    <row r="11" spans="1:13" x14ac:dyDescent="0.3">
      <c r="A11" s="10">
        <v>9</v>
      </c>
      <c r="B11" s="8" t="s">
        <v>136</v>
      </c>
      <c r="C11" s="3" t="s">
        <v>14</v>
      </c>
      <c r="D11" s="26">
        <v>500</v>
      </c>
      <c r="E11" s="28">
        <v>0</v>
      </c>
      <c r="F11" s="29">
        <f t="shared" si="0"/>
        <v>0</v>
      </c>
      <c r="G11" s="31">
        <v>0</v>
      </c>
      <c r="H11" s="29" t="e">
        <f t="shared" si="1"/>
        <v>#N/A</v>
      </c>
      <c r="I11" s="5">
        <f t="shared" si="2"/>
        <v>0</v>
      </c>
      <c r="J11" s="5">
        <f>E11+I11</f>
        <v>0</v>
      </c>
      <c r="K11" s="5">
        <f>D11*J11</f>
        <v>0</v>
      </c>
    </row>
    <row r="12" spans="1:13" ht="26.4" x14ac:dyDescent="0.3">
      <c r="A12" s="10">
        <v>10</v>
      </c>
      <c r="B12" s="8" t="s">
        <v>137</v>
      </c>
      <c r="C12" s="3" t="s">
        <v>14</v>
      </c>
      <c r="D12" s="26">
        <v>60</v>
      </c>
      <c r="E12" s="28">
        <v>0</v>
      </c>
      <c r="F12" s="29">
        <f t="shared" si="0"/>
        <v>0</v>
      </c>
      <c r="G12" s="31">
        <v>0</v>
      </c>
      <c r="H12" s="29" t="e">
        <f t="shared" si="1"/>
        <v>#N/A</v>
      </c>
      <c r="I12" s="5">
        <f t="shared" si="2"/>
        <v>0</v>
      </c>
      <c r="J12" s="5">
        <f>E12+I12</f>
        <v>0</v>
      </c>
      <c r="K12" s="5">
        <f>D12*J12</f>
        <v>0</v>
      </c>
    </row>
    <row r="13" spans="1:13" x14ac:dyDescent="0.3">
      <c r="A13" s="10">
        <v>11</v>
      </c>
      <c r="B13" s="8" t="s">
        <v>138</v>
      </c>
      <c r="C13" s="3" t="s">
        <v>14</v>
      </c>
      <c r="D13" s="26">
        <v>30</v>
      </c>
      <c r="E13" s="28">
        <v>0</v>
      </c>
      <c r="F13" s="29">
        <f t="shared" si="0"/>
        <v>0</v>
      </c>
      <c r="G13" s="31">
        <v>0</v>
      </c>
      <c r="H13" s="29" t="e">
        <f t="shared" si="1"/>
        <v>#N/A</v>
      </c>
      <c r="I13" s="5">
        <f t="shared" si="2"/>
        <v>0</v>
      </c>
      <c r="J13" s="5">
        <f>E13+I13</f>
        <v>0</v>
      </c>
      <c r="K13" s="5">
        <f>D13*J13</f>
        <v>0</v>
      </c>
    </row>
    <row r="14" spans="1:13" ht="26.4" x14ac:dyDescent="0.3">
      <c r="A14" s="10">
        <v>12</v>
      </c>
      <c r="B14" s="8" t="s">
        <v>139</v>
      </c>
      <c r="C14" s="3" t="s">
        <v>14</v>
      </c>
      <c r="D14" s="26">
        <v>30</v>
      </c>
      <c r="E14" s="28">
        <v>0</v>
      </c>
      <c r="F14" s="29">
        <f t="shared" si="0"/>
        <v>0</v>
      </c>
      <c r="G14" s="31">
        <v>0</v>
      </c>
      <c r="H14" s="29" t="e">
        <f t="shared" si="1"/>
        <v>#N/A</v>
      </c>
      <c r="I14" s="5">
        <f t="shared" si="2"/>
        <v>0</v>
      </c>
      <c r="J14" s="5">
        <f>E14+I14</f>
        <v>0</v>
      </c>
      <c r="K14" s="5">
        <f>D14*J14</f>
        <v>0</v>
      </c>
    </row>
    <row r="15" spans="1:13" ht="26.4" x14ac:dyDescent="0.3">
      <c r="A15" s="10">
        <v>13</v>
      </c>
      <c r="B15" s="8" t="s">
        <v>140</v>
      </c>
      <c r="C15" s="3" t="s">
        <v>14</v>
      </c>
      <c r="D15" s="26">
        <v>100</v>
      </c>
      <c r="E15" s="28">
        <v>0</v>
      </c>
      <c r="F15" s="29">
        <f t="shared" si="0"/>
        <v>0</v>
      </c>
      <c r="G15" s="31">
        <v>0</v>
      </c>
      <c r="H15" s="29" t="e">
        <f t="shared" si="1"/>
        <v>#N/A</v>
      </c>
      <c r="I15" s="5">
        <f t="shared" si="2"/>
        <v>0</v>
      </c>
      <c r="J15" s="5">
        <f>E15+I15</f>
        <v>0</v>
      </c>
      <c r="K15" s="5">
        <f>D15*J15</f>
        <v>0</v>
      </c>
    </row>
    <row r="16" spans="1:13" ht="26.4" x14ac:dyDescent="0.3">
      <c r="A16" s="10">
        <v>14</v>
      </c>
      <c r="B16" s="8" t="s">
        <v>141</v>
      </c>
      <c r="C16" s="3" t="s">
        <v>14</v>
      </c>
      <c r="D16" s="26">
        <v>30</v>
      </c>
      <c r="E16" s="28">
        <v>0</v>
      </c>
      <c r="F16" s="29">
        <f t="shared" si="0"/>
        <v>0</v>
      </c>
      <c r="G16" s="31">
        <v>0</v>
      </c>
      <c r="H16" s="29" t="e">
        <f t="shared" si="1"/>
        <v>#N/A</v>
      </c>
      <c r="I16" s="5">
        <f t="shared" si="2"/>
        <v>0</v>
      </c>
      <c r="J16" s="5">
        <f>E16+I16</f>
        <v>0</v>
      </c>
      <c r="K16" s="5">
        <f>D16*J16</f>
        <v>0</v>
      </c>
    </row>
    <row r="17" spans="1:11" ht="26.4" x14ac:dyDescent="0.3">
      <c r="A17" s="10">
        <v>15</v>
      </c>
      <c r="B17" s="8" t="s">
        <v>142</v>
      </c>
      <c r="C17" s="3" t="s">
        <v>14</v>
      </c>
      <c r="D17" s="26">
        <v>50</v>
      </c>
      <c r="E17" s="28">
        <v>0</v>
      </c>
      <c r="F17" s="29">
        <f t="shared" si="0"/>
        <v>0</v>
      </c>
      <c r="G17" s="31">
        <v>0</v>
      </c>
      <c r="H17" s="29" t="e">
        <f t="shared" si="1"/>
        <v>#N/A</v>
      </c>
      <c r="I17" s="5">
        <f t="shared" si="2"/>
        <v>0</v>
      </c>
      <c r="J17" s="5">
        <f>E17+I17</f>
        <v>0</v>
      </c>
      <c r="K17" s="5">
        <f>D17*J17</f>
        <v>0</v>
      </c>
    </row>
    <row r="18" spans="1:11" x14ac:dyDescent="0.3">
      <c r="A18" s="10">
        <v>16</v>
      </c>
      <c r="B18" s="8" t="s">
        <v>143</v>
      </c>
      <c r="C18" s="3" t="s">
        <v>14</v>
      </c>
      <c r="D18" s="26">
        <v>100</v>
      </c>
      <c r="E18" s="28">
        <v>0</v>
      </c>
      <c r="F18" s="29">
        <f t="shared" si="0"/>
        <v>0</v>
      </c>
      <c r="G18" s="31">
        <v>0</v>
      </c>
      <c r="H18" s="29" t="e">
        <f t="shared" si="1"/>
        <v>#N/A</v>
      </c>
      <c r="I18" s="5">
        <f t="shared" si="2"/>
        <v>0</v>
      </c>
      <c r="J18" s="5">
        <f>E18+I18</f>
        <v>0</v>
      </c>
      <c r="K18" s="5">
        <f>D18*J18</f>
        <v>0</v>
      </c>
    </row>
    <row r="19" spans="1:11" ht="39.6" x14ac:dyDescent="0.3">
      <c r="A19" s="10">
        <v>17</v>
      </c>
      <c r="B19" s="8" t="s">
        <v>144</v>
      </c>
      <c r="C19" s="3" t="s">
        <v>14</v>
      </c>
      <c r="D19" s="26">
        <v>100</v>
      </c>
      <c r="E19" s="28">
        <v>0</v>
      </c>
      <c r="F19" s="29">
        <f t="shared" si="0"/>
        <v>0</v>
      </c>
      <c r="G19" s="31">
        <v>0</v>
      </c>
      <c r="H19" s="29" t="e">
        <f t="shared" si="1"/>
        <v>#N/A</v>
      </c>
      <c r="I19" s="5">
        <f t="shared" si="2"/>
        <v>0</v>
      </c>
      <c r="J19" s="5">
        <f>E19+I19</f>
        <v>0</v>
      </c>
      <c r="K19" s="5">
        <f>D19*J19</f>
        <v>0</v>
      </c>
    </row>
    <row r="20" spans="1:11" ht="39.6" x14ac:dyDescent="0.3">
      <c r="A20" s="10">
        <v>18</v>
      </c>
      <c r="B20" s="8" t="s">
        <v>145</v>
      </c>
      <c r="C20" s="3" t="s">
        <v>14</v>
      </c>
      <c r="D20" s="26">
        <v>50</v>
      </c>
      <c r="E20" s="28">
        <v>0</v>
      </c>
      <c r="F20" s="29">
        <f t="shared" si="0"/>
        <v>0</v>
      </c>
      <c r="G20" s="31">
        <v>0</v>
      </c>
      <c r="H20" s="29" t="e">
        <f t="shared" si="1"/>
        <v>#N/A</v>
      </c>
      <c r="I20" s="5">
        <f t="shared" si="2"/>
        <v>0</v>
      </c>
      <c r="J20" s="5">
        <f>E20+I20</f>
        <v>0</v>
      </c>
      <c r="K20" s="5">
        <f>D20*J20</f>
        <v>0</v>
      </c>
    </row>
    <row r="21" spans="1:11" ht="26.4" x14ac:dyDescent="0.3">
      <c r="A21" s="10">
        <v>19</v>
      </c>
      <c r="B21" s="8" t="s">
        <v>146</v>
      </c>
      <c r="C21" s="3" t="s">
        <v>14</v>
      </c>
      <c r="D21" s="26">
        <v>100</v>
      </c>
      <c r="E21" s="28">
        <v>0</v>
      </c>
      <c r="F21" s="29">
        <f t="shared" si="0"/>
        <v>0</v>
      </c>
      <c r="G21" s="31">
        <v>0</v>
      </c>
      <c r="H21" s="29" t="e">
        <f t="shared" si="1"/>
        <v>#N/A</v>
      </c>
      <c r="I21" s="5">
        <f t="shared" si="2"/>
        <v>0</v>
      </c>
      <c r="J21" s="5">
        <f>E21+I21</f>
        <v>0</v>
      </c>
      <c r="K21" s="5">
        <f>D21*J21</f>
        <v>0</v>
      </c>
    </row>
    <row r="22" spans="1:11" ht="39.6" x14ac:dyDescent="0.3">
      <c r="A22" s="10">
        <v>20</v>
      </c>
      <c r="B22" s="8" t="s">
        <v>147</v>
      </c>
      <c r="C22" s="3" t="s">
        <v>14</v>
      </c>
      <c r="D22" s="26">
        <v>50</v>
      </c>
      <c r="E22" s="28">
        <v>0</v>
      </c>
      <c r="F22" s="29">
        <f t="shared" si="0"/>
        <v>0</v>
      </c>
      <c r="G22" s="31">
        <v>0</v>
      </c>
      <c r="H22" s="29" t="e">
        <f t="shared" si="1"/>
        <v>#N/A</v>
      </c>
      <c r="I22" s="5">
        <f t="shared" si="2"/>
        <v>0</v>
      </c>
      <c r="J22" s="5">
        <f>E22+I22</f>
        <v>0</v>
      </c>
      <c r="K22" s="5">
        <f>D22*J22</f>
        <v>0</v>
      </c>
    </row>
    <row r="23" spans="1:11" ht="39.6" x14ac:dyDescent="0.3">
      <c r="A23" s="10">
        <v>21</v>
      </c>
      <c r="B23" s="8" t="s">
        <v>148</v>
      </c>
      <c r="C23" s="3" t="s">
        <v>14</v>
      </c>
      <c r="D23" s="26">
        <v>60</v>
      </c>
      <c r="E23" s="28">
        <v>0</v>
      </c>
      <c r="F23" s="29">
        <f t="shared" si="0"/>
        <v>0</v>
      </c>
      <c r="G23" s="31">
        <v>0</v>
      </c>
      <c r="H23" s="29" t="e">
        <f t="shared" si="1"/>
        <v>#N/A</v>
      </c>
      <c r="I23" s="5">
        <f t="shared" si="2"/>
        <v>0</v>
      </c>
      <c r="J23" s="5">
        <f>E23+I23</f>
        <v>0</v>
      </c>
      <c r="K23" s="5">
        <f>D23*J23</f>
        <v>0</v>
      </c>
    </row>
    <row r="24" spans="1:11" ht="26.4" x14ac:dyDescent="0.3">
      <c r="A24" s="10">
        <v>22</v>
      </c>
      <c r="B24" s="8" t="s">
        <v>149</v>
      </c>
      <c r="C24" s="3" t="s">
        <v>14</v>
      </c>
      <c r="D24" s="26">
        <v>50</v>
      </c>
      <c r="E24" s="28">
        <v>0</v>
      </c>
      <c r="F24" s="29">
        <f t="shared" si="0"/>
        <v>0</v>
      </c>
      <c r="G24" s="31">
        <v>0</v>
      </c>
      <c r="H24" s="29" t="e">
        <f t="shared" si="1"/>
        <v>#N/A</v>
      </c>
      <c r="I24" s="5">
        <f t="shared" si="2"/>
        <v>0</v>
      </c>
      <c r="J24" s="5">
        <f>E24+I24</f>
        <v>0</v>
      </c>
      <c r="K24" s="5">
        <f>D24*J24</f>
        <v>0</v>
      </c>
    </row>
    <row r="25" spans="1:11" ht="26.4" x14ac:dyDescent="0.3">
      <c r="A25" s="10">
        <v>23</v>
      </c>
      <c r="B25" s="8" t="s">
        <v>150</v>
      </c>
      <c r="C25" s="3" t="s">
        <v>14</v>
      </c>
      <c r="D25" s="26">
        <v>60</v>
      </c>
      <c r="E25" s="28">
        <v>0</v>
      </c>
      <c r="F25" s="29">
        <f t="shared" si="0"/>
        <v>0</v>
      </c>
      <c r="G25" s="31">
        <v>0</v>
      </c>
      <c r="H25" s="29" t="e">
        <f t="shared" si="1"/>
        <v>#N/A</v>
      </c>
      <c r="I25" s="5">
        <f t="shared" si="2"/>
        <v>0</v>
      </c>
      <c r="J25" s="5">
        <f>E25+I25</f>
        <v>0</v>
      </c>
      <c r="K25" s="5">
        <f>D25*J25</f>
        <v>0</v>
      </c>
    </row>
    <row r="26" spans="1:11" ht="26.4" x14ac:dyDescent="0.3">
      <c r="A26" s="10">
        <v>24</v>
      </c>
      <c r="B26" s="8" t="s">
        <v>151</v>
      </c>
      <c r="C26" s="3" t="s">
        <v>14</v>
      </c>
      <c r="D26" s="26">
        <v>50</v>
      </c>
      <c r="E26" s="28">
        <v>0</v>
      </c>
      <c r="F26" s="29">
        <f t="shared" si="0"/>
        <v>0</v>
      </c>
      <c r="G26" s="31">
        <v>0</v>
      </c>
      <c r="H26" s="29" t="e">
        <f t="shared" si="1"/>
        <v>#N/A</v>
      </c>
      <c r="I26" s="5">
        <f t="shared" si="2"/>
        <v>0</v>
      </c>
      <c r="J26" s="5">
        <f>E26+I26</f>
        <v>0</v>
      </c>
      <c r="K26" s="5">
        <f>D26*J26</f>
        <v>0</v>
      </c>
    </row>
    <row r="27" spans="1:11" x14ac:dyDescent="0.3">
      <c r="A27" s="10">
        <v>25</v>
      </c>
      <c r="B27" s="8" t="s">
        <v>152</v>
      </c>
      <c r="C27" s="3" t="s">
        <v>9</v>
      </c>
      <c r="D27" s="26">
        <v>25</v>
      </c>
      <c r="E27" s="28">
        <v>0</v>
      </c>
      <c r="F27" s="29">
        <f t="shared" si="0"/>
        <v>0</v>
      </c>
      <c r="G27" s="31">
        <v>0</v>
      </c>
      <c r="H27" s="29" t="e">
        <f t="shared" si="1"/>
        <v>#N/A</v>
      </c>
      <c r="I27" s="5">
        <f t="shared" si="2"/>
        <v>0</v>
      </c>
      <c r="J27" s="5">
        <f>E27+I27</f>
        <v>0</v>
      </c>
      <c r="K27" s="5">
        <f>D27*J27</f>
        <v>0</v>
      </c>
    </row>
    <row r="28" spans="1:11" ht="26.4" x14ac:dyDescent="0.3">
      <c r="A28" s="10">
        <v>26</v>
      </c>
      <c r="B28" s="8" t="s">
        <v>153</v>
      </c>
      <c r="C28" s="3" t="s">
        <v>9</v>
      </c>
      <c r="D28" s="26">
        <v>50</v>
      </c>
      <c r="E28" s="28">
        <v>0</v>
      </c>
      <c r="F28" s="29">
        <f t="shared" si="0"/>
        <v>0</v>
      </c>
      <c r="G28" s="31">
        <v>0</v>
      </c>
      <c r="H28" s="29" t="e">
        <f t="shared" si="1"/>
        <v>#N/A</v>
      </c>
      <c r="I28" s="5">
        <f t="shared" si="2"/>
        <v>0</v>
      </c>
      <c r="J28" s="5">
        <f>E28+I28</f>
        <v>0</v>
      </c>
      <c r="K28" s="5">
        <f>D28*J28</f>
        <v>0</v>
      </c>
    </row>
    <row r="29" spans="1:11" ht="26.4" x14ac:dyDescent="0.3">
      <c r="A29" s="10">
        <v>27</v>
      </c>
      <c r="B29" s="8" t="s">
        <v>154</v>
      </c>
      <c r="C29" s="3" t="s">
        <v>14</v>
      </c>
      <c r="D29" s="26">
        <v>50</v>
      </c>
      <c r="E29" s="28">
        <v>0</v>
      </c>
      <c r="F29" s="29">
        <f t="shared" si="0"/>
        <v>0</v>
      </c>
      <c r="G29" s="31">
        <v>0</v>
      </c>
      <c r="H29" s="29" t="e">
        <f t="shared" si="1"/>
        <v>#N/A</v>
      </c>
      <c r="I29" s="5">
        <f t="shared" si="2"/>
        <v>0</v>
      </c>
      <c r="J29" s="5">
        <f>E29+I29</f>
        <v>0</v>
      </c>
      <c r="K29" s="5">
        <f>D29*J29</f>
        <v>0</v>
      </c>
    </row>
    <row r="30" spans="1:11" x14ac:dyDescent="0.3">
      <c r="A30" s="10">
        <v>28</v>
      </c>
      <c r="B30" s="8" t="s">
        <v>155</v>
      </c>
      <c r="C30" s="3" t="s">
        <v>14</v>
      </c>
      <c r="D30" s="26">
        <v>100</v>
      </c>
      <c r="E30" s="28">
        <v>0</v>
      </c>
      <c r="F30" s="29">
        <f t="shared" si="0"/>
        <v>0</v>
      </c>
      <c r="G30" s="31">
        <v>0</v>
      </c>
      <c r="H30" s="29" t="e">
        <f t="shared" si="1"/>
        <v>#N/A</v>
      </c>
      <c r="I30" s="5">
        <f t="shared" si="2"/>
        <v>0</v>
      </c>
      <c r="J30" s="5">
        <f>E30+I30</f>
        <v>0</v>
      </c>
      <c r="K30" s="5">
        <f>D30*J30</f>
        <v>0</v>
      </c>
    </row>
    <row r="31" spans="1:11" ht="39.6" x14ac:dyDescent="0.3">
      <c r="A31" s="10">
        <v>29</v>
      </c>
      <c r="B31" s="8" t="s">
        <v>156</v>
      </c>
      <c r="C31" s="3" t="s">
        <v>14</v>
      </c>
      <c r="D31" s="26">
        <v>50</v>
      </c>
      <c r="E31" s="28">
        <v>0</v>
      </c>
      <c r="F31" s="29">
        <f t="shared" si="0"/>
        <v>0</v>
      </c>
      <c r="G31" s="31">
        <v>0</v>
      </c>
      <c r="H31" s="29" t="e">
        <f t="shared" si="1"/>
        <v>#N/A</v>
      </c>
      <c r="I31" s="5">
        <f t="shared" si="2"/>
        <v>0</v>
      </c>
      <c r="J31" s="5">
        <f>E31+I31</f>
        <v>0</v>
      </c>
      <c r="K31" s="5">
        <f>D31*J31</f>
        <v>0</v>
      </c>
    </row>
    <row r="32" spans="1:11" ht="52.8" x14ac:dyDescent="0.3">
      <c r="A32" s="10">
        <v>30</v>
      </c>
      <c r="B32" s="8" t="s">
        <v>157</v>
      </c>
      <c r="C32" s="3" t="s">
        <v>14</v>
      </c>
      <c r="D32" s="26">
        <v>200</v>
      </c>
      <c r="E32" s="28">
        <v>0</v>
      </c>
      <c r="F32" s="29">
        <f t="shared" si="0"/>
        <v>0</v>
      </c>
      <c r="G32" s="31">
        <v>0</v>
      </c>
      <c r="H32" s="29" t="e">
        <f t="shared" si="1"/>
        <v>#N/A</v>
      </c>
      <c r="I32" s="5">
        <f t="shared" si="2"/>
        <v>0</v>
      </c>
      <c r="J32" s="5">
        <f>E32+I32</f>
        <v>0</v>
      </c>
      <c r="K32" s="5">
        <f>D32*J32</f>
        <v>0</v>
      </c>
    </row>
    <row r="33" spans="1:11" ht="26.4" x14ac:dyDescent="0.3">
      <c r="A33" s="10">
        <v>31</v>
      </c>
      <c r="B33" s="8" t="s">
        <v>158</v>
      </c>
      <c r="C33" s="3" t="s">
        <v>14</v>
      </c>
      <c r="D33" s="26">
        <v>100</v>
      </c>
      <c r="E33" s="28">
        <v>0</v>
      </c>
      <c r="F33" s="29">
        <f t="shared" si="0"/>
        <v>0</v>
      </c>
      <c r="G33" s="31">
        <v>0</v>
      </c>
      <c r="H33" s="29" t="e">
        <f t="shared" si="1"/>
        <v>#N/A</v>
      </c>
      <c r="I33" s="5">
        <f t="shared" si="2"/>
        <v>0</v>
      </c>
      <c r="J33" s="5">
        <f>E33+I33</f>
        <v>0</v>
      </c>
      <c r="K33" s="5">
        <f>D33*J33</f>
        <v>0</v>
      </c>
    </row>
    <row r="34" spans="1:11" ht="39.6" x14ac:dyDescent="0.3">
      <c r="A34" s="10">
        <v>32</v>
      </c>
      <c r="B34" s="8" t="s">
        <v>159</v>
      </c>
      <c r="C34" s="3" t="s">
        <v>14</v>
      </c>
      <c r="D34" s="26">
        <v>140</v>
      </c>
      <c r="E34" s="28">
        <v>0</v>
      </c>
      <c r="F34" s="29">
        <f t="shared" si="0"/>
        <v>0</v>
      </c>
      <c r="G34" s="31">
        <v>0</v>
      </c>
      <c r="H34" s="29" t="e">
        <f t="shared" si="1"/>
        <v>#N/A</v>
      </c>
      <c r="I34" s="5">
        <f t="shared" si="2"/>
        <v>0</v>
      </c>
      <c r="J34" s="5">
        <f>E34+I34</f>
        <v>0</v>
      </c>
      <c r="K34" s="5">
        <f>D34*J34</f>
        <v>0</v>
      </c>
    </row>
    <row r="35" spans="1:11" ht="39.6" x14ac:dyDescent="0.3">
      <c r="A35" s="10">
        <v>33</v>
      </c>
      <c r="B35" s="8" t="s">
        <v>160</v>
      </c>
      <c r="C35" s="3" t="s">
        <v>14</v>
      </c>
      <c r="D35" s="26">
        <v>50</v>
      </c>
      <c r="E35" s="28">
        <v>0</v>
      </c>
      <c r="F35" s="29">
        <f t="shared" si="0"/>
        <v>0</v>
      </c>
      <c r="G35" s="31">
        <v>0</v>
      </c>
      <c r="H35" s="29" t="e">
        <f t="shared" si="1"/>
        <v>#N/A</v>
      </c>
      <c r="I35" s="5">
        <f t="shared" si="2"/>
        <v>0</v>
      </c>
      <c r="J35" s="5">
        <f>E35+I35</f>
        <v>0</v>
      </c>
      <c r="K35" s="5">
        <f>D35*J35</f>
        <v>0</v>
      </c>
    </row>
    <row r="36" spans="1:11" ht="26.4" x14ac:dyDescent="0.3">
      <c r="A36" s="10">
        <v>34</v>
      </c>
      <c r="B36" s="8" t="s">
        <v>161</v>
      </c>
      <c r="C36" s="3" t="s">
        <v>14</v>
      </c>
      <c r="D36" s="26">
        <v>25</v>
      </c>
      <c r="E36" s="28">
        <v>0</v>
      </c>
      <c r="F36" s="29">
        <f t="shared" si="0"/>
        <v>0</v>
      </c>
      <c r="G36" s="31">
        <v>0</v>
      </c>
      <c r="H36" s="29" t="e">
        <f t="shared" si="1"/>
        <v>#N/A</v>
      </c>
      <c r="I36" s="5">
        <f t="shared" si="2"/>
        <v>0</v>
      </c>
      <c r="J36" s="5">
        <f>E36+I36</f>
        <v>0</v>
      </c>
      <c r="K36" s="5">
        <f>D36*J36</f>
        <v>0</v>
      </c>
    </row>
    <row r="37" spans="1:11" ht="39.6" x14ac:dyDescent="0.3">
      <c r="A37" s="10">
        <v>35</v>
      </c>
      <c r="B37" s="8" t="s">
        <v>162</v>
      </c>
      <c r="C37" s="3" t="s">
        <v>14</v>
      </c>
      <c r="D37" s="26">
        <v>25</v>
      </c>
      <c r="E37" s="28">
        <v>0</v>
      </c>
      <c r="F37" s="29">
        <f t="shared" si="0"/>
        <v>0</v>
      </c>
      <c r="G37" s="31">
        <v>0</v>
      </c>
      <c r="H37" s="29" t="e">
        <f t="shared" si="1"/>
        <v>#N/A</v>
      </c>
      <c r="I37" s="5">
        <f t="shared" si="2"/>
        <v>0</v>
      </c>
      <c r="J37" s="5">
        <f>E37+I37</f>
        <v>0</v>
      </c>
      <c r="K37" s="5">
        <f>D37*J37</f>
        <v>0</v>
      </c>
    </row>
    <row r="38" spans="1:11" x14ac:dyDescent="0.3">
      <c r="A38" s="10">
        <v>36</v>
      </c>
      <c r="B38" s="8" t="s">
        <v>163</v>
      </c>
      <c r="C38" s="3" t="s">
        <v>14</v>
      </c>
      <c r="D38" s="26">
        <v>50</v>
      </c>
      <c r="E38" s="28">
        <v>0</v>
      </c>
      <c r="F38" s="29">
        <f t="shared" si="0"/>
        <v>0</v>
      </c>
      <c r="G38" s="31">
        <v>0</v>
      </c>
      <c r="H38" s="29" t="e">
        <f t="shared" si="1"/>
        <v>#N/A</v>
      </c>
      <c r="I38" s="5">
        <f t="shared" si="2"/>
        <v>0</v>
      </c>
      <c r="J38" s="5">
        <f>E38+I38</f>
        <v>0</v>
      </c>
      <c r="K38" s="5">
        <f>D38*J38</f>
        <v>0</v>
      </c>
    </row>
    <row r="39" spans="1:11" ht="26.4" x14ac:dyDescent="0.3">
      <c r="A39" s="10">
        <v>37</v>
      </c>
      <c r="B39" s="8" t="s">
        <v>164</v>
      </c>
      <c r="C39" s="3" t="s">
        <v>14</v>
      </c>
      <c r="D39" s="26">
        <v>100</v>
      </c>
      <c r="E39" s="28">
        <v>0</v>
      </c>
      <c r="F39" s="29">
        <f t="shared" si="0"/>
        <v>0</v>
      </c>
      <c r="G39" s="31">
        <v>0</v>
      </c>
      <c r="H39" s="29" t="e">
        <f t="shared" si="1"/>
        <v>#N/A</v>
      </c>
      <c r="I39" s="5">
        <f t="shared" si="2"/>
        <v>0</v>
      </c>
      <c r="J39" s="5">
        <f>E39+I39</f>
        <v>0</v>
      </c>
      <c r="K39" s="5">
        <f>D39*J39</f>
        <v>0</v>
      </c>
    </row>
    <row r="40" spans="1:11" ht="39.6" x14ac:dyDescent="0.3">
      <c r="A40" s="10">
        <v>38</v>
      </c>
      <c r="B40" s="8" t="s">
        <v>165</v>
      </c>
      <c r="C40" s="3" t="s">
        <v>14</v>
      </c>
      <c r="D40" s="26">
        <v>200</v>
      </c>
      <c r="E40" s="28">
        <v>0</v>
      </c>
      <c r="F40" s="29">
        <f t="shared" si="0"/>
        <v>0</v>
      </c>
      <c r="G40" s="31">
        <v>0</v>
      </c>
      <c r="H40" s="29" t="e">
        <f t="shared" si="1"/>
        <v>#N/A</v>
      </c>
      <c r="I40" s="5">
        <f t="shared" si="2"/>
        <v>0</v>
      </c>
      <c r="J40" s="5">
        <f>E40+I40</f>
        <v>0</v>
      </c>
      <c r="K40" s="5">
        <f>D40*J40</f>
        <v>0</v>
      </c>
    </row>
    <row r="41" spans="1:11" ht="39.6" x14ac:dyDescent="0.3">
      <c r="A41" s="10">
        <v>39</v>
      </c>
      <c r="B41" s="8" t="s">
        <v>166</v>
      </c>
      <c r="C41" s="3" t="s">
        <v>14</v>
      </c>
      <c r="D41" s="26">
        <v>30</v>
      </c>
      <c r="E41" s="28">
        <v>0</v>
      </c>
      <c r="F41" s="29">
        <f t="shared" si="0"/>
        <v>0</v>
      </c>
      <c r="G41" s="31">
        <v>0</v>
      </c>
      <c r="H41" s="29" t="e">
        <f t="shared" si="1"/>
        <v>#N/A</v>
      </c>
      <c r="I41" s="5">
        <f t="shared" si="2"/>
        <v>0</v>
      </c>
      <c r="J41" s="5">
        <f>E41+I41</f>
        <v>0</v>
      </c>
      <c r="K41" s="5">
        <f>D41*J41</f>
        <v>0</v>
      </c>
    </row>
    <row r="42" spans="1:11" ht="26.4" x14ac:dyDescent="0.3">
      <c r="A42" s="10">
        <v>40</v>
      </c>
      <c r="B42" s="8" t="s">
        <v>167</v>
      </c>
      <c r="C42" s="3" t="s">
        <v>14</v>
      </c>
      <c r="D42" s="26">
        <v>70</v>
      </c>
      <c r="E42" s="28">
        <v>0</v>
      </c>
      <c r="F42" s="29">
        <f t="shared" si="0"/>
        <v>0</v>
      </c>
      <c r="G42" s="31">
        <v>0</v>
      </c>
      <c r="H42" s="29" t="e">
        <f t="shared" si="1"/>
        <v>#N/A</v>
      </c>
      <c r="I42" s="5">
        <f t="shared" si="2"/>
        <v>0</v>
      </c>
      <c r="J42" s="5">
        <f>E42+I42</f>
        <v>0</v>
      </c>
      <c r="K42" s="5">
        <f>D42*J42</f>
        <v>0</v>
      </c>
    </row>
    <row r="43" spans="1:11" ht="26.4" x14ac:dyDescent="0.3">
      <c r="A43" s="10">
        <v>41</v>
      </c>
      <c r="B43" s="8" t="s">
        <v>168</v>
      </c>
      <c r="C43" s="3" t="s">
        <v>14</v>
      </c>
      <c r="D43" s="26">
        <v>50</v>
      </c>
      <c r="E43" s="28">
        <v>0</v>
      </c>
      <c r="F43" s="29">
        <f t="shared" si="0"/>
        <v>0</v>
      </c>
      <c r="G43" s="31">
        <v>0</v>
      </c>
      <c r="H43" s="29" t="e">
        <f t="shared" si="1"/>
        <v>#N/A</v>
      </c>
      <c r="I43" s="5">
        <f t="shared" si="2"/>
        <v>0</v>
      </c>
      <c r="J43" s="5">
        <f>E43+I43</f>
        <v>0</v>
      </c>
      <c r="K43" s="5">
        <f>D43*J43</f>
        <v>0</v>
      </c>
    </row>
    <row r="44" spans="1:11" ht="39.6" x14ac:dyDescent="0.3">
      <c r="A44" s="10">
        <v>42</v>
      </c>
      <c r="B44" s="8" t="s">
        <v>169</v>
      </c>
      <c r="C44" s="3" t="s">
        <v>14</v>
      </c>
      <c r="D44" s="26">
        <v>100</v>
      </c>
      <c r="E44" s="28">
        <v>0</v>
      </c>
      <c r="F44" s="29">
        <f t="shared" si="0"/>
        <v>0</v>
      </c>
      <c r="G44" s="31">
        <v>0</v>
      </c>
      <c r="H44" s="29" t="e">
        <f t="shared" si="1"/>
        <v>#N/A</v>
      </c>
      <c r="I44" s="5">
        <f t="shared" si="2"/>
        <v>0</v>
      </c>
      <c r="J44" s="5">
        <f>E44+I44</f>
        <v>0</v>
      </c>
      <c r="K44" s="5">
        <f>D44*J44</f>
        <v>0</v>
      </c>
    </row>
    <row r="45" spans="1:11" ht="26.4" x14ac:dyDescent="0.3">
      <c r="A45" s="10">
        <v>43</v>
      </c>
      <c r="B45" s="8" t="s">
        <v>170</v>
      </c>
      <c r="C45" s="3" t="s">
        <v>14</v>
      </c>
      <c r="D45" s="26">
        <v>100</v>
      </c>
      <c r="E45" s="28">
        <v>0</v>
      </c>
      <c r="F45" s="29">
        <f t="shared" si="0"/>
        <v>0</v>
      </c>
      <c r="G45" s="31">
        <v>0</v>
      </c>
      <c r="H45" s="29" t="e">
        <f t="shared" si="1"/>
        <v>#N/A</v>
      </c>
      <c r="I45" s="5">
        <f t="shared" si="2"/>
        <v>0</v>
      </c>
      <c r="J45" s="5">
        <f>E45+I45</f>
        <v>0</v>
      </c>
      <c r="K45" s="5">
        <f>D45*J45</f>
        <v>0</v>
      </c>
    </row>
    <row r="46" spans="1:11" ht="26.4" x14ac:dyDescent="0.3">
      <c r="A46" s="10">
        <v>44</v>
      </c>
      <c r="B46" s="8" t="s">
        <v>171</v>
      </c>
      <c r="C46" s="3" t="s">
        <v>14</v>
      </c>
      <c r="D46" s="26">
        <v>50</v>
      </c>
      <c r="E46" s="28">
        <v>0</v>
      </c>
      <c r="F46" s="29">
        <f t="shared" si="0"/>
        <v>0</v>
      </c>
      <c r="G46" s="31">
        <v>0</v>
      </c>
      <c r="H46" s="29" t="e">
        <f t="shared" si="1"/>
        <v>#N/A</v>
      </c>
      <c r="I46" s="5">
        <f t="shared" si="2"/>
        <v>0</v>
      </c>
      <c r="J46" s="5">
        <f>E46+I46</f>
        <v>0</v>
      </c>
      <c r="K46" s="5">
        <f>D46*J46</f>
        <v>0</v>
      </c>
    </row>
    <row r="47" spans="1:11" ht="26.4" x14ac:dyDescent="0.3">
      <c r="A47" s="10">
        <v>45</v>
      </c>
      <c r="B47" s="8" t="s">
        <v>172</v>
      </c>
      <c r="C47" s="3" t="s">
        <v>9</v>
      </c>
      <c r="D47" s="26">
        <v>200</v>
      </c>
      <c r="E47" s="28">
        <v>0</v>
      </c>
      <c r="F47" s="29">
        <f t="shared" si="0"/>
        <v>0</v>
      </c>
      <c r="G47" s="31">
        <v>0</v>
      </c>
      <c r="H47" s="29" t="e">
        <f t="shared" si="1"/>
        <v>#N/A</v>
      </c>
      <c r="I47" s="5">
        <f t="shared" si="2"/>
        <v>0</v>
      </c>
      <c r="J47" s="5">
        <f>E47+I47</f>
        <v>0</v>
      </c>
      <c r="K47" s="5">
        <f>D47*J47</f>
        <v>0</v>
      </c>
    </row>
    <row r="48" spans="1:11" ht="26.4" x14ac:dyDescent="0.3">
      <c r="A48" s="10">
        <v>46</v>
      </c>
      <c r="B48" s="8" t="s">
        <v>173</v>
      </c>
      <c r="C48" s="3" t="s">
        <v>9</v>
      </c>
      <c r="D48" s="26">
        <v>30</v>
      </c>
      <c r="E48" s="28">
        <v>0</v>
      </c>
      <c r="F48" s="29">
        <f t="shared" si="0"/>
        <v>0</v>
      </c>
      <c r="G48" s="31">
        <v>0</v>
      </c>
      <c r="H48" s="29" t="e">
        <f t="shared" si="1"/>
        <v>#N/A</v>
      </c>
      <c r="I48" s="5">
        <f t="shared" si="2"/>
        <v>0</v>
      </c>
      <c r="J48" s="5">
        <f>E48+I48</f>
        <v>0</v>
      </c>
      <c r="K48" s="5">
        <f>D48*J48</f>
        <v>0</v>
      </c>
    </row>
    <row r="49" spans="1:11" ht="39.6" x14ac:dyDescent="0.3">
      <c r="A49" s="10">
        <v>47</v>
      </c>
      <c r="B49" s="8" t="s">
        <v>174</v>
      </c>
      <c r="C49" s="3" t="s">
        <v>14</v>
      </c>
      <c r="D49" s="26">
        <v>50</v>
      </c>
      <c r="E49" s="28">
        <v>0</v>
      </c>
      <c r="F49" s="29">
        <f t="shared" si="0"/>
        <v>0</v>
      </c>
      <c r="G49" s="31">
        <v>0</v>
      </c>
      <c r="H49" s="29" t="e">
        <f t="shared" si="1"/>
        <v>#N/A</v>
      </c>
      <c r="I49" s="5">
        <f t="shared" si="2"/>
        <v>0</v>
      </c>
      <c r="J49" s="5">
        <f>E49+I49</f>
        <v>0</v>
      </c>
      <c r="K49" s="5">
        <f>D49*J49</f>
        <v>0</v>
      </c>
    </row>
    <row r="50" spans="1:11" ht="26.4" x14ac:dyDescent="0.3">
      <c r="A50" s="10">
        <v>48</v>
      </c>
      <c r="B50" s="8" t="s">
        <v>175</v>
      </c>
      <c r="C50" s="3" t="s">
        <v>14</v>
      </c>
      <c r="D50" s="26">
        <v>10</v>
      </c>
      <c r="E50" s="28">
        <v>0</v>
      </c>
      <c r="F50" s="29">
        <f t="shared" si="0"/>
        <v>0</v>
      </c>
      <c r="G50" s="31">
        <v>0</v>
      </c>
      <c r="H50" s="29" t="e">
        <f t="shared" si="1"/>
        <v>#N/A</v>
      </c>
      <c r="I50" s="5">
        <f t="shared" si="2"/>
        <v>0</v>
      </c>
      <c r="J50" s="5">
        <f>E50+I50</f>
        <v>0</v>
      </c>
      <c r="K50" s="5">
        <f>D50*J50</f>
        <v>0</v>
      </c>
    </row>
    <row r="51" spans="1:11" ht="39.6" x14ac:dyDescent="0.3">
      <c r="A51" s="10">
        <v>49</v>
      </c>
      <c r="B51" s="8" t="s">
        <v>176</v>
      </c>
      <c r="C51" s="3" t="s">
        <v>14</v>
      </c>
      <c r="D51" s="26">
        <v>70</v>
      </c>
      <c r="E51" s="28">
        <v>0</v>
      </c>
      <c r="F51" s="29">
        <f t="shared" si="0"/>
        <v>0</v>
      </c>
      <c r="G51" s="31">
        <v>0</v>
      </c>
      <c r="H51" s="29" t="e">
        <f t="shared" si="1"/>
        <v>#N/A</v>
      </c>
      <c r="I51" s="5">
        <f t="shared" si="2"/>
        <v>0</v>
      </c>
      <c r="J51" s="5">
        <f>E51+I51</f>
        <v>0</v>
      </c>
      <c r="K51" s="5">
        <f>D51*J51</f>
        <v>0</v>
      </c>
    </row>
    <row r="52" spans="1:11" ht="26.4" x14ac:dyDescent="0.3">
      <c r="A52" s="10">
        <v>50</v>
      </c>
      <c r="B52" s="8" t="s">
        <v>177</v>
      </c>
      <c r="C52" s="3" t="s">
        <v>14</v>
      </c>
      <c r="D52" s="26">
        <v>200</v>
      </c>
      <c r="E52" s="28">
        <v>0</v>
      </c>
      <c r="F52" s="29">
        <f t="shared" si="0"/>
        <v>0</v>
      </c>
      <c r="G52" s="31">
        <v>0</v>
      </c>
      <c r="H52" s="29" t="e">
        <f t="shared" si="1"/>
        <v>#N/A</v>
      </c>
      <c r="I52" s="5">
        <f t="shared" si="2"/>
        <v>0</v>
      </c>
      <c r="J52" s="5">
        <f>E52+I52</f>
        <v>0</v>
      </c>
      <c r="K52" s="5">
        <f>D52*J52</f>
        <v>0</v>
      </c>
    </row>
    <row r="53" spans="1:11" x14ac:dyDescent="0.3">
      <c r="A53" s="10">
        <v>51</v>
      </c>
      <c r="B53" s="8" t="s">
        <v>178</v>
      </c>
      <c r="C53" s="3" t="s">
        <v>14</v>
      </c>
      <c r="D53" s="26">
        <v>50</v>
      </c>
      <c r="E53" s="28">
        <v>0</v>
      </c>
      <c r="F53" s="29">
        <f t="shared" si="0"/>
        <v>0</v>
      </c>
      <c r="G53" s="31">
        <v>0</v>
      </c>
      <c r="H53" s="29" t="e">
        <f t="shared" si="1"/>
        <v>#N/A</v>
      </c>
      <c r="I53" s="5">
        <f t="shared" si="2"/>
        <v>0</v>
      </c>
      <c r="J53" s="5">
        <f>E53+I53</f>
        <v>0</v>
      </c>
      <c r="K53" s="5">
        <f>D53*J53</f>
        <v>0</v>
      </c>
    </row>
    <row r="54" spans="1:11" x14ac:dyDescent="0.3">
      <c r="A54" s="10">
        <v>52</v>
      </c>
      <c r="B54" s="8" t="s">
        <v>179</v>
      </c>
      <c r="C54" s="3" t="s">
        <v>9</v>
      </c>
      <c r="D54" s="26">
        <v>30</v>
      </c>
      <c r="E54" s="28">
        <v>0</v>
      </c>
      <c r="F54" s="29">
        <f t="shared" si="0"/>
        <v>0</v>
      </c>
      <c r="G54" s="31">
        <v>0</v>
      </c>
      <c r="H54" s="29" t="e">
        <f t="shared" si="1"/>
        <v>#N/A</v>
      </c>
      <c r="I54" s="5">
        <f t="shared" si="2"/>
        <v>0</v>
      </c>
      <c r="J54" s="5">
        <f>E54+I54</f>
        <v>0</v>
      </c>
      <c r="K54" s="5">
        <f>D54*J54</f>
        <v>0</v>
      </c>
    </row>
    <row r="55" spans="1:11" x14ac:dyDescent="0.3">
      <c r="A55" s="10">
        <v>53</v>
      </c>
      <c r="B55" s="8" t="s">
        <v>180</v>
      </c>
      <c r="C55" s="3" t="s">
        <v>9</v>
      </c>
      <c r="D55" s="26">
        <v>150</v>
      </c>
      <c r="E55" s="28">
        <v>0</v>
      </c>
      <c r="F55" s="29">
        <f t="shared" si="0"/>
        <v>0</v>
      </c>
      <c r="G55" s="31">
        <v>0</v>
      </c>
      <c r="H55" s="29" t="e">
        <f t="shared" si="1"/>
        <v>#N/A</v>
      </c>
      <c r="I55" s="5">
        <f t="shared" si="2"/>
        <v>0</v>
      </c>
      <c r="J55" s="5">
        <f>E55+I55</f>
        <v>0</v>
      </c>
      <c r="K55" s="5">
        <f>D55*J55</f>
        <v>0</v>
      </c>
    </row>
    <row r="56" spans="1:11" ht="26.4" x14ac:dyDescent="0.3">
      <c r="A56" s="10">
        <v>54</v>
      </c>
      <c r="B56" s="8" t="s">
        <v>181</v>
      </c>
      <c r="C56" s="3" t="s">
        <v>14</v>
      </c>
      <c r="D56" s="26">
        <v>100</v>
      </c>
      <c r="E56" s="28">
        <v>0</v>
      </c>
      <c r="F56" s="29">
        <f t="shared" si="0"/>
        <v>0</v>
      </c>
      <c r="G56" s="31">
        <v>0</v>
      </c>
      <c r="H56" s="29" t="e">
        <f t="shared" si="1"/>
        <v>#N/A</v>
      </c>
      <c r="I56" s="5">
        <f t="shared" si="2"/>
        <v>0</v>
      </c>
      <c r="J56" s="5">
        <f>E56+I56</f>
        <v>0</v>
      </c>
      <c r="K56" s="5">
        <f>D56*J56</f>
        <v>0</v>
      </c>
    </row>
    <row r="57" spans="1:11" ht="26.4" x14ac:dyDescent="0.3">
      <c r="A57" s="10">
        <v>55</v>
      </c>
      <c r="B57" s="8" t="s">
        <v>182</v>
      </c>
      <c r="C57" s="3" t="s">
        <v>14</v>
      </c>
      <c r="D57" s="26">
        <v>30</v>
      </c>
      <c r="E57" s="28">
        <v>0</v>
      </c>
      <c r="F57" s="29">
        <f t="shared" si="0"/>
        <v>0</v>
      </c>
      <c r="G57" s="31">
        <v>0</v>
      </c>
      <c r="H57" s="29" t="e">
        <f t="shared" si="1"/>
        <v>#N/A</v>
      </c>
      <c r="I57" s="5">
        <f t="shared" si="2"/>
        <v>0</v>
      </c>
      <c r="J57" s="5">
        <f>E57+I57</f>
        <v>0</v>
      </c>
      <c r="K57" s="5">
        <f>D57*J57</f>
        <v>0</v>
      </c>
    </row>
    <row r="58" spans="1:11" ht="39.6" x14ac:dyDescent="0.3">
      <c r="A58" s="10">
        <v>56</v>
      </c>
      <c r="B58" s="8" t="s">
        <v>183</v>
      </c>
      <c r="C58" s="3" t="s">
        <v>14</v>
      </c>
      <c r="D58" s="26">
        <v>150</v>
      </c>
      <c r="E58" s="28">
        <v>0</v>
      </c>
      <c r="F58" s="29">
        <f>D58*E58</f>
        <v>0</v>
      </c>
      <c r="G58" s="31">
        <v>0</v>
      </c>
      <c r="H58" s="29" t="e">
        <f t="shared" si="1"/>
        <v>#N/A</v>
      </c>
      <c r="I58" s="5">
        <f t="shared" si="2"/>
        <v>0</v>
      </c>
      <c r="J58" s="5">
        <f>E58+I58</f>
        <v>0</v>
      </c>
      <c r="K58" s="5">
        <f>D58*J58</f>
        <v>0</v>
      </c>
    </row>
    <row r="59" spans="1:11" ht="26.4" x14ac:dyDescent="0.3">
      <c r="A59" s="10">
        <v>57</v>
      </c>
      <c r="B59" s="8" t="s">
        <v>184</v>
      </c>
      <c r="C59" s="3" t="s">
        <v>14</v>
      </c>
      <c r="D59" s="26">
        <v>150</v>
      </c>
      <c r="E59" s="28">
        <v>0</v>
      </c>
      <c r="F59" s="29">
        <f t="shared" si="0"/>
        <v>0</v>
      </c>
      <c r="G59" s="31">
        <v>0</v>
      </c>
      <c r="H59" s="29" t="e">
        <f t="shared" si="1"/>
        <v>#N/A</v>
      </c>
      <c r="I59" s="5">
        <f t="shared" si="2"/>
        <v>0</v>
      </c>
      <c r="J59" s="5">
        <f>E59+I59</f>
        <v>0</v>
      </c>
      <c r="K59" s="5">
        <f>D59*J59</f>
        <v>0</v>
      </c>
    </row>
    <row r="60" spans="1:11" x14ac:dyDescent="0.3">
      <c r="A60" s="10">
        <v>58</v>
      </c>
      <c r="B60" s="8" t="s">
        <v>185</v>
      </c>
      <c r="C60" s="3" t="s">
        <v>14</v>
      </c>
      <c r="D60" s="26">
        <v>50</v>
      </c>
      <c r="E60" s="28">
        <v>0</v>
      </c>
      <c r="F60" s="29">
        <f t="shared" si="0"/>
        <v>0</v>
      </c>
      <c r="G60" s="31">
        <v>0</v>
      </c>
      <c r="H60" s="29" t="e">
        <f t="shared" si="1"/>
        <v>#N/A</v>
      </c>
      <c r="I60" s="5">
        <f t="shared" si="2"/>
        <v>0</v>
      </c>
      <c r="J60" s="5">
        <f>E60+I60</f>
        <v>0</v>
      </c>
      <c r="K60" s="5">
        <f>D60*J60</f>
        <v>0</v>
      </c>
    </row>
    <row r="61" spans="1:11" ht="26.4" x14ac:dyDescent="0.3">
      <c r="A61" s="10">
        <v>59</v>
      </c>
      <c r="B61" s="8" t="s">
        <v>186</v>
      </c>
      <c r="C61" s="3" t="s">
        <v>14</v>
      </c>
      <c r="D61" s="26">
        <v>150</v>
      </c>
      <c r="E61" s="28">
        <v>0</v>
      </c>
      <c r="F61" s="29">
        <f t="shared" si="0"/>
        <v>0</v>
      </c>
      <c r="G61" s="31">
        <v>0</v>
      </c>
      <c r="H61" s="29" t="e">
        <f t="shared" si="1"/>
        <v>#N/A</v>
      </c>
      <c r="I61" s="5">
        <f t="shared" si="2"/>
        <v>0</v>
      </c>
      <c r="J61" s="5">
        <f>E61+I61</f>
        <v>0</v>
      </c>
      <c r="K61" s="5">
        <f>D61*J61</f>
        <v>0</v>
      </c>
    </row>
    <row r="62" spans="1:11" x14ac:dyDescent="0.3">
      <c r="A62" s="10">
        <v>60</v>
      </c>
      <c r="B62" s="8" t="s">
        <v>187</v>
      </c>
      <c r="C62" s="3" t="s">
        <v>9</v>
      </c>
      <c r="D62" s="26">
        <v>200</v>
      </c>
      <c r="E62" s="28">
        <v>0</v>
      </c>
      <c r="F62" s="29">
        <f t="shared" si="0"/>
        <v>0</v>
      </c>
      <c r="G62" s="31">
        <v>0</v>
      </c>
      <c r="H62" s="29" t="e">
        <f t="shared" si="1"/>
        <v>#N/A</v>
      </c>
      <c r="I62" s="5">
        <f t="shared" si="2"/>
        <v>0</v>
      </c>
      <c r="J62" s="5">
        <f>E62+I62</f>
        <v>0</v>
      </c>
      <c r="K62" s="5">
        <f>D62*J62</f>
        <v>0</v>
      </c>
    </row>
    <row r="63" spans="1:11" ht="39.6" x14ac:dyDescent="0.3">
      <c r="A63" s="10">
        <v>61</v>
      </c>
      <c r="B63" s="8" t="s">
        <v>188</v>
      </c>
      <c r="C63" s="3" t="s">
        <v>14</v>
      </c>
      <c r="D63" s="26">
        <v>100</v>
      </c>
      <c r="E63" s="28">
        <v>0</v>
      </c>
      <c r="F63" s="29">
        <f t="shared" si="0"/>
        <v>0</v>
      </c>
      <c r="G63" s="31">
        <v>0</v>
      </c>
      <c r="H63" s="29" t="e">
        <f t="shared" si="1"/>
        <v>#N/A</v>
      </c>
      <c r="I63" s="5">
        <f t="shared" si="2"/>
        <v>0</v>
      </c>
      <c r="J63" s="5">
        <f>E63+I63</f>
        <v>0</v>
      </c>
      <c r="K63" s="5">
        <f>D63*J63</f>
        <v>0</v>
      </c>
    </row>
    <row r="64" spans="1:11" ht="26.4" x14ac:dyDescent="0.3">
      <c r="A64" s="10">
        <v>62</v>
      </c>
      <c r="B64" s="8" t="s">
        <v>189</v>
      </c>
      <c r="C64" s="3" t="s">
        <v>14</v>
      </c>
      <c r="D64" s="26">
        <v>130</v>
      </c>
      <c r="E64" s="28">
        <v>0</v>
      </c>
      <c r="F64" s="29">
        <f t="shared" si="0"/>
        <v>0</v>
      </c>
      <c r="G64" s="31">
        <v>0</v>
      </c>
      <c r="H64" s="29" t="e">
        <f t="shared" si="1"/>
        <v>#N/A</v>
      </c>
      <c r="I64" s="5">
        <f t="shared" si="2"/>
        <v>0</v>
      </c>
      <c r="J64" s="5">
        <f>E64+I64</f>
        <v>0</v>
      </c>
      <c r="K64" s="5">
        <f>D64*J64</f>
        <v>0</v>
      </c>
    </row>
    <row r="65" spans="1:11" ht="26.4" x14ac:dyDescent="0.3">
      <c r="A65" s="10">
        <v>63</v>
      </c>
      <c r="B65" s="8" t="s">
        <v>190</v>
      </c>
      <c r="C65" s="3" t="s">
        <v>14</v>
      </c>
      <c r="D65" s="26">
        <v>200</v>
      </c>
      <c r="E65" s="28">
        <v>0</v>
      </c>
      <c r="F65" s="29">
        <f t="shared" si="0"/>
        <v>0</v>
      </c>
      <c r="G65" s="31">
        <v>0</v>
      </c>
      <c r="H65" s="29" t="e">
        <f t="shared" si="1"/>
        <v>#N/A</v>
      </c>
      <c r="I65" s="5">
        <f t="shared" si="2"/>
        <v>0</v>
      </c>
      <c r="J65" s="5">
        <f>E65+I65</f>
        <v>0</v>
      </c>
      <c r="K65" s="5">
        <f>D65*J65</f>
        <v>0</v>
      </c>
    </row>
    <row r="66" spans="1:11" ht="39.6" x14ac:dyDescent="0.3">
      <c r="A66" s="10">
        <v>64</v>
      </c>
      <c r="B66" s="8" t="s">
        <v>191</v>
      </c>
      <c r="C66" s="3" t="s">
        <v>14</v>
      </c>
      <c r="D66" s="26">
        <v>100</v>
      </c>
      <c r="E66" s="28">
        <v>0</v>
      </c>
      <c r="F66" s="29">
        <f t="shared" si="0"/>
        <v>0</v>
      </c>
      <c r="G66" s="31">
        <v>0</v>
      </c>
      <c r="H66" s="29" t="e">
        <f t="shared" si="1"/>
        <v>#N/A</v>
      </c>
      <c r="I66" s="5">
        <f t="shared" si="2"/>
        <v>0</v>
      </c>
      <c r="J66" s="5">
        <f>E66+I66</f>
        <v>0</v>
      </c>
      <c r="K66" s="5">
        <f>D66*J66</f>
        <v>0</v>
      </c>
    </row>
    <row r="67" spans="1:11" ht="26.4" x14ac:dyDescent="0.3">
      <c r="A67" s="10">
        <v>65</v>
      </c>
      <c r="B67" s="8" t="s">
        <v>192</v>
      </c>
      <c r="C67" s="3" t="s">
        <v>14</v>
      </c>
      <c r="D67" s="26">
        <v>60</v>
      </c>
      <c r="E67" s="28">
        <v>0</v>
      </c>
      <c r="F67" s="29">
        <f t="shared" si="0"/>
        <v>0</v>
      </c>
      <c r="G67" s="31">
        <v>0</v>
      </c>
      <c r="H67" s="29" t="e">
        <f t="shared" si="1"/>
        <v>#N/A</v>
      </c>
      <c r="I67" s="5">
        <f t="shared" si="2"/>
        <v>0</v>
      </c>
      <c r="J67" s="5">
        <f>E67+I67</f>
        <v>0</v>
      </c>
      <c r="K67" s="5">
        <f>D67*J67</f>
        <v>0</v>
      </c>
    </row>
    <row r="68" spans="1:11" ht="26.4" x14ac:dyDescent="0.3">
      <c r="A68" s="10">
        <v>66</v>
      </c>
      <c r="B68" s="8" t="s">
        <v>193</v>
      </c>
      <c r="C68" s="3" t="s">
        <v>14</v>
      </c>
      <c r="D68" s="26">
        <v>30</v>
      </c>
      <c r="E68" s="28">
        <v>0</v>
      </c>
      <c r="F68" s="29">
        <f t="shared" ref="F68:F74" si="3">D68*E68</f>
        <v>0</v>
      </c>
      <c r="G68" s="31">
        <v>0</v>
      </c>
      <c r="H68" s="29" t="e">
        <f t="shared" ref="H68:H74" si="4">VLOOKUP(G68,$L$4:$M$6,2,0)</f>
        <v>#N/A</v>
      </c>
      <c r="I68" s="5">
        <f t="shared" ref="I68:I75" si="5">E68*G68</f>
        <v>0</v>
      </c>
      <c r="J68" s="5">
        <f>E68+I68</f>
        <v>0</v>
      </c>
      <c r="K68" s="5">
        <f>D68*J68</f>
        <v>0</v>
      </c>
    </row>
    <row r="69" spans="1:11" ht="26.4" x14ac:dyDescent="0.3">
      <c r="A69" s="10">
        <v>67</v>
      </c>
      <c r="B69" s="8" t="s">
        <v>194</v>
      </c>
      <c r="C69" s="3" t="s">
        <v>14</v>
      </c>
      <c r="D69" s="26">
        <v>30</v>
      </c>
      <c r="E69" s="28">
        <v>0</v>
      </c>
      <c r="F69" s="29">
        <f t="shared" si="3"/>
        <v>0</v>
      </c>
      <c r="G69" s="31">
        <v>0</v>
      </c>
      <c r="H69" s="29" t="e">
        <f t="shared" si="4"/>
        <v>#N/A</v>
      </c>
      <c r="I69" s="5">
        <f t="shared" si="5"/>
        <v>0</v>
      </c>
      <c r="J69" s="5">
        <f>E69+I69</f>
        <v>0</v>
      </c>
      <c r="K69" s="5">
        <f>D69*J69</f>
        <v>0</v>
      </c>
    </row>
    <row r="70" spans="1:11" ht="26.4" x14ac:dyDescent="0.3">
      <c r="A70" s="10">
        <v>68</v>
      </c>
      <c r="B70" s="8" t="s">
        <v>195</v>
      </c>
      <c r="C70" s="3" t="s">
        <v>14</v>
      </c>
      <c r="D70" s="26">
        <v>50</v>
      </c>
      <c r="E70" s="28">
        <v>0</v>
      </c>
      <c r="F70" s="29">
        <f t="shared" si="3"/>
        <v>0</v>
      </c>
      <c r="G70" s="31">
        <v>0</v>
      </c>
      <c r="H70" s="29" t="e">
        <f t="shared" si="4"/>
        <v>#N/A</v>
      </c>
      <c r="I70" s="5">
        <f t="shared" si="5"/>
        <v>0</v>
      </c>
      <c r="J70" s="5">
        <f>E70+I70</f>
        <v>0</v>
      </c>
      <c r="K70" s="5">
        <f>D70*J70</f>
        <v>0</v>
      </c>
    </row>
    <row r="71" spans="1:11" ht="26.4" x14ac:dyDescent="0.3">
      <c r="A71" s="10">
        <v>69</v>
      </c>
      <c r="B71" s="8" t="s">
        <v>196</v>
      </c>
      <c r="C71" s="3" t="s">
        <v>14</v>
      </c>
      <c r="D71" s="26">
        <v>30</v>
      </c>
      <c r="E71" s="28">
        <v>0</v>
      </c>
      <c r="F71" s="29">
        <f t="shared" si="3"/>
        <v>0</v>
      </c>
      <c r="G71" s="31">
        <v>0</v>
      </c>
      <c r="H71" s="29" t="e">
        <f t="shared" si="4"/>
        <v>#N/A</v>
      </c>
      <c r="I71" s="5">
        <f t="shared" si="5"/>
        <v>0</v>
      </c>
      <c r="J71" s="5">
        <f>E71+I71</f>
        <v>0</v>
      </c>
      <c r="K71" s="5">
        <f>D71*J71</f>
        <v>0</v>
      </c>
    </row>
    <row r="72" spans="1:11" ht="26.4" x14ac:dyDescent="0.3">
      <c r="A72" s="10">
        <v>70</v>
      </c>
      <c r="B72" s="8" t="s">
        <v>197</v>
      </c>
      <c r="C72" s="3" t="s">
        <v>14</v>
      </c>
      <c r="D72" s="26">
        <v>100</v>
      </c>
      <c r="E72" s="28">
        <v>0</v>
      </c>
      <c r="F72" s="29">
        <f t="shared" si="3"/>
        <v>0</v>
      </c>
      <c r="G72" s="31">
        <v>0</v>
      </c>
      <c r="H72" s="29" t="e">
        <f t="shared" si="4"/>
        <v>#N/A</v>
      </c>
      <c r="I72" s="5">
        <f t="shared" si="5"/>
        <v>0</v>
      </c>
      <c r="J72" s="5">
        <f>E72+I72</f>
        <v>0</v>
      </c>
      <c r="K72" s="5">
        <f>D72*J72</f>
        <v>0</v>
      </c>
    </row>
    <row r="73" spans="1:11" ht="26.4" x14ac:dyDescent="0.3">
      <c r="A73" s="10">
        <v>71</v>
      </c>
      <c r="B73" s="8" t="s">
        <v>198</v>
      </c>
      <c r="C73" s="3" t="s">
        <v>14</v>
      </c>
      <c r="D73" s="26">
        <v>30</v>
      </c>
      <c r="E73" s="28">
        <v>0</v>
      </c>
      <c r="F73" s="29">
        <f t="shared" si="3"/>
        <v>0</v>
      </c>
      <c r="G73" s="31">
        <v>0</v>
      </c>
      <c r="H73" s="29" t="e">
        <f t="shared" si="4"/>
        <v>#N/A</v>
      </c>
      <c r="I73" s="5">
        <f t="shared" si="5"/>
        <v>0</v>
      </c>
      <c r="J73" s="5">
        <f>E73+I73</f>
        <v>0</v>
      </c>
      <c r="K73" s="5">
        <f>D73*J73</f>
        <v>0</v>
      </c>
    </row>
    <row r="74" spans="1:11" ht="26.4" x14ac:dyDescent="0.3">
      <c r="A74" s="10">
        <v>72</v>
      </c>
      <c r="B74" s="8" t="s">
        <v>199</v>
      </c>
      <c r="C74" s="3" t="s">
        <v>14</v>
      </c>
      <c r="D74" s="26">
        <v>70</v>
      </c>
      <c r="E74" s="28">
        <v>0</v>
      </c>
      <c r="F74" s="29">
        <f t="shared" si="3"/>
        <v>0</v>
      </c>
      <c r="G74" s="31">
        <v>0</v>
      </c>
      <c r="H74" s="29" t="e">
        <f t="shared" si="4"/>
        <v>#N/A</v>
      </c>
      <c r="I74" s="5">
        <f t="shared" si="5"/>
        <v>0</v>
      </c>
      <c r="J74" s="5">
        <f>E74+I74</f>
        <v>0</v>
      </c>
      <c r="K74" s="5">
        <f>D74*J74</f>
        <v>0</v>
      </c>
    </row>
    <row r="75" spans="1:11" x14ac:dyDescent="0.3">
      <c r="A75" s="10">
        <v>73</v>
      </c>
      <c r="B75" s="8" t="s">
        <v>41</v>
      </c>
      <c r="C75" s="3"/>
      <c r="D75" s="26"/>
      <c r="E75" s="30"/>
      <c r="F75" s="29">
        <f>SUM(F3:F74)</f>
        <v>0</v>
      </c>
      <c r="G75" s="29"/>
      <c r="H75" s="29"/>
      <c r="I75" s="5">
        <f t="shared" si="5"/>
        <v>0</v>
      </c>
      <c r="J75" s="3"/>
      <c r="K75" s="5">
        <f>SUM(K3:K74)</f>
        <v>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XFD1"/>
    </sheetView>
  </sheetViews>
  <sheetFormatPr defaultRowHeight="14.4" x14ac:dyDescent="0.3"/>
  <cols>
    <col min="1" max="1" width="4.6640625" customWidth="1"/>
    <col min="2" max="2" width="19.44140625" customWidth="1"/>
    <col min="3" max="3" width="6.5546875" customWidth="1"/>
    <col min="6" max="6" width="10.88671875" customWidth="1"/>
    <col min="7" max="7" width="8.88671875" style="32"/>
    <col min="8" max="8" width="0" hidden="1" customWidth="1"/>
    <col min="12" max="13" width="0" hidden="1" customWidth="1"/>
  </cols>
  <sheetData>
    <row r="1" spans="1:13" s="17" customFormat="1" ht="13.8" x14ac:dyDescent="0.25">
      <c r="A1" s="15" t="s">
        <v>215</v>
      </c>
      <c r="B1" s="15"/>
      <c r="C1" s="15"/>
      <c r="D1" s="15"/>
      <c r="E1" s="15"/>
      <c r="F1" s="15"/>
      <c r="G1" s="15"/>
      <c r="H1" s="15"/>
      <c r="I1" s="15"/>
      <c r="J1" s="16" t="s">
        <v>214</v>
      </c>
      <c r="K1" s="16"/>
    </row>
    <row r="2" spans="1:13" ht="26.4" x14ac:dyDescent="0.3">
      <c r="A2" s="11" t="s">
        <v>42</v>
      </c>
      <c r="B2" s="8" t="s">
        <v>0</v>
      </c>
      <c r="C2" s="3" t="s">
        <v>1</v>
      </c>
      <c r="D2" s="3" t="s">
        <v>2</v>
      </c>
      <c r="E2" s="2" t="s">
        <v>3</v>
      </c>
      <c r="F2" s="1" t="s">
        <v>4</v>
      </c>
      <c r="G2" s="33" t="s">
        <v>73</v>
      </c>
      <c r="H2" s="1"/>
      <c r="I2" s="1" t="s">
        <v>5</v>
      </c>
      <c r="J2" s="1" t="s">
        <v>6</v>
      </c>
      <c r="K2" s="1" t="s">
        <v>7</v>
      </c>
    </row>
    <row r="3" spans="1:13" ht="52.8" x14ac:dyDescent="0.3">
      <c r="A3" s="10">
        <v>1</v>
      </c>
      <c r="B3" s="8" t="s">
        <v>201</v>
      </c>
      <c r="C3" s="3" t="s">
        <v>14</v>
      </c>
      <c r="D3" s="3">
        <v>50</v>
      </c>
      <c r="E3" s="4">
        <v>0</v>
      </c>
      <c r="F3" s="5">
        <f t="shared" ref="F3:F13" si="0">D3*E3</f>
        <v>0</v>
      </c>
      <c r="G3" s="18">
        <v>0</v>
      </c>
      <c r="H3" s="5" t="e">
        <f>VLOOKUP(G3,$L$4:$M$6,2,0)</f>
        <v>#N/A</v>
      </c>
      <c r="I3" s="5">
        <f>E3*G3</f>
        <v>0</v>
      </c>
      <c r="J3" s="5">
        <f>E3+I3</f>
        <v>0</v>
      </c>
      <c r="K3" s="5">
        <f>D3*J3</f>
        <v>0</v>
      </c>
    </row>
    <row r="4" spans="1:13" ht="26.4" x14ac:dyDescent="0.3">
      <c r="A4" s="10">
        <v>2</v>
      </c>
      <c r="B4" s="8" t="s">
        <v>202</v>
      </c>
      <c r="C4" s="3" t="s">
        <v>14</v>
      </c>
      <c r="D4" s="3">
        <v>3000</v>
      </c>
      <c r="E4" s="4">
        <v>0</v>
      </c>
      <c r="F4" s="5">
        <f t="shared" si="0"/>
        <v>0</v>
      </c>
      <c r="G4" s="18">
        <v>0</v>
      </c>
      <c r="H4" s="5" t="e">
        <f t="shared" ref="H4:H13" si="1">VLOOKUP(G4,$L$4:$M$6,2,0)</f>
        <v>#N/A</v>
      </c>
      <c r="I4" s="5">
        <f t="shared" ref="I4:I13" si="2">E4*G4</f>
        <v>0</v>
      </c>
      <c r="J4" s="5">
        <f>E4+I4</f>
        <v>0</v>
      </c>
      <c r="K4" s="5">
        <f>D4*J4</f>
        <v>0</v>
      </c>
      <c r="L4" s="12" t="s">
        <v>46</v>
      </c>
      <c r="M4" s="12">
        <v>23</v>
      </c>
    </row>
    <row r="5" spans="1:13" x14ac:dyDescent="0.3">
      <c r="A5" s="10">
        <v>3</v>
      </c>
      <c r="B5" s="8" t="s">
        <v>203</v>
      </c>
      <c r="C5" s="3" t="s">
        <v>204</v>
      </c>
      <c r="D5" s="3">
        <v>500</v>
      </c>
      <c r="E5" s="4">
        <v>0</v>
      </c>
      <c r="F5" s="5">
        <f t="shared" si="0"/>
        <v>0</v>
      </c>
      <c r="G5" s="18">
        <v>0</v>
      </c>
      <c r="H5" s="5" t="e">
        <f t="shared" si="1"/>
        <v>#N/A</v>
      </c>
      <c r="I5" s="5">
        <f t="shared" si="2"/>
        <v>0</v>
      </c>
      <c r="J5" s="5">
        <f>E5+I5</f>
        <v>0</v>
      </c>
      <c r="K5" s="5">
        <f>D5*J5</f>
        <v>0</v>
      </c>
      <c r="L5" s="12" t="s">
        <v>47</v>
      </c>
      <c r="M5" s="12">
        <v>8</v>
      </c>
    </row>
    <row r="6" spans="1:13" x14ac:dyDescent="0.3">
      <c r="A6" s="10">
        <v>4</v>
      </c>
      <c r="B6" s="8" t="s">
        <v>205</v>
      </c>
      <c r="C6" s="3" t="s">
        <v>9</v>
      </c>
      <c r="D6" s="3">
        <v>100</v>
      </c>
      <c r="E6" s="4">
        <v>0</v>
      </c>
      <c r="F6" s="5">
        <f t="shared" si="0"/>
        <v>0</v>
      </c>
      <c r="G6" s="18">
        <v>0</v>
      </c>
      <c r="H6" s="5" t="e">
        <f t="shared" si="1"/>
        <v>#N/A</v>
      </c>
      <c r="I6" s="5">
        <f t="shared" si="2"/>
        <v>0</v>
      </c>
      <c r="J6" s="5">
        <f>E6+I6</f>
        <v>0</v>
      </c>
      <c r="K6" s="5">
        <f>D6*J6</f>
        <v>0</v>
      </c>
      <c r="L6" s="12" t="s">
        <v>48</v>
      </c>
      <c r="M6" s="12">
        <v>5</v>
      </c>
    </row>
    <row r="7" spans="1:13" ht="26.4" x14ac:dyDescent="0.3">
      <c r="A7" s="10">
        <v>5</v>
      </c>
      <c r="B7" s="8" t="s">
        <v>206</v>
      </c>
      <c r="C7" s="3" t="s">
        <v>9</v>
      </c>
      <c r="D7" s="3">
        <v>100</v>
      </c>
      <c r="E7" s="4">
        <v>0</v>
      </c>
      <c r="F7" s="5">
        <f t="shared" si="0"/>
        <v>0</v>
      </c>
      <c r="G7" s="18">
        <v>0</v>
      </c>
      <c r="H7" s="5" t="e">
        <f t="shared" si="1"/>
        <v>#N/A</v>
      </c>
      <c r="I7" s="5">
        <f t="shared" si="2"/>
        <v>0</v>
      </c>
      <c r="J7" s="5">
        <f>E7+I7</f>
        <v>0</v>
      </c>
      <c r="K7" s="5">
        <f>D7*J7</f>
        <v>0</v>
      </c>
    </row>
    <row r="8" spans="1:13" ht="26.4" x14ac:dyDescent="0.3">
      <c r="A8" s="10">
        <v>6</v>
      </c>
      <c r="B8" s="8" t="s">
        <v>207</v>
      </c>
      <c r="C8" s="3" t="s">
        <v>14</v>
      </c>
      <c r="D8" s="3">
        <v>100</v>
      </c>
      <c r="E8" s="4">
        <v>0</v>
      </c>
      <c r="F8" s="5">
        <f t="shared" si="0"/>
        <v>0</v>
      </c>
      <c r="G8" s="18">
        <v>0</v>
      </c>
      <c r="H8" s="5" t="e">
        <f t="shared" si="1"/>
        <v>#N/A</v>
      </c>
      <c r="I8" s="5">
        <f t="shared" si="2"/>
        <v>0</v>
      </c>
      <c r="J8" s="5">
        <f>E8+I8</f>
        <v>0</v>
      </c>
      <c r="K8" s="5">
        <f>D8*J8</f>
        <v>0</v>
      </c>
    </row>
    <row r="9" spans="1:13" ht="26.4" x14ac:dyDescent="0.3">
      <c r="A9" s="10">
        <v>7</v>
      </c>
      <c r="B9" s="8" t="s">
        <v>208</v>
      </c>
      <c r="C9" s="3" t="s">
        <v>14</v>
      </c>
      <c r="D9" s="3">
        <v>50</v>
      </c>
      <c r="E9" s="4">
        <v>0</v>
      </c>
      <c r="F9" s="5">
        <f t="shared" si="0"/>
        <v>0</v>
      </c>
      <c r="G9" s="18">
        <v>0</v>
      </c>
      <c r="H9" s="5" t="e">
        <f t="shared" si="1"/>
        <v>#N/A</v>
      </c>
      <c r="I9" s="5">
        <f t="shared" si="2"/>
        <v>0</v>
      </c>
      <c r="J9" s="5">
        <f>E9+I9</f>
        <v>0</v>
      </c>
      <c r="K9" s="5">
        <f>D9*J9</f>
        <v>0</v>
      </c>
    </row>
    <row r="10" spans="1:13" ht="26.4" x14ac:dyDescent="0.3">
      <c r="A10" s="10">
        <v>8</v>
      </c>
      <c r="B10" s="8" t="s">
        <v>209</v>
      </c>
      <c r="C10" s="3" t="s">
        <v>14</v>
      </c>
      <c r="D10" s="3">
        <v>1000</v>
      </c>
      <c r="E10" s="4">
        <v>0</v>
      </c>
      <c r="F10" s="5">
        <f t="shared" si="0"/>
        <v>0</v>
      </c>
      <c r="G10" s="18">
        <v>0</v>
      </c>
      <c r="H10" s="5" t="e">
        <f t="shared" si="1"/>
        <v>#N/A</v>
      </c>
      <c r="I10" s="5">
        <f t="shared" si="2"/>
        <v>0</v>
      </c>
      <c r="J10" s="5">
        <f>E10+I10</f>
        <v>0</v>
      </c>
      <c r="K10" s="5">
        <f>D10*J10</f>
        <v>0</v>
      </c>
    </row>
    <row r="11" spans="1:13" ht="26.4" x14ac:dyDescent="0.3">
      <c r="A11" s="10">
        <v>9</v>
      </c>
      <c r="B11" s="8" t="s">
        <v>210</v>
      </c>
      <c r="C11" s="3" t="s">
        <v>14</v>
      </c>
      <c r="D11" s="3">
        <v>300</v>
      </c>
      <c r="E11" s="4">
        <v>0</v>
      </c>
      <c r="F11" s="5">
        <f t="shared" si="0"/>
        <v>0</v>
      </c>
      <c r="G11" s="18">
        <v>0</v>
      </c>
      <c r="H11" s="5" t="e">
        <f t="shared" si="1"/>
        <v>#N/A</v>
      </c>
      <c r="I11" s="5">
        <f t="shared" si="2"/>
        <v>0</v>
      </c>
      <c r="J11" s="5">
        <f>E11+I11</f>
        <v>0</v>
      </c>
      <c r="K11" s="5">
        <f>D11*J11</f>
        <v>0</v>
      </c>
    </row>
    <row r="12" spans="1:13" x14ac:dyDescent="0.3">
      <c r="A12" s="10">
        <v>10</v>
      </c>
      <c r="B12" s="8" t="s">
        <v>211</v>
      </c>
      <c r="C12" s="3" t="s">
        <v>212</v>
      </c>
      <c r="D12" s="3">
        <v>30</v>
      </c>
      <c r="E12" s="4">
        <v>0</v>
      </c>
      <c r="F12" s="5">
        <f t="shared" si="0"/>
        <v>0</v>
      </c>
      <c r="G12" s="18">
        <v>0</v>
      </c>
      <c r="H12" s="5" t="e">
        <f t="shared" si="1"/>
        <v>#N/A</v>
      </c>
      <c r="I12" s="5">
        <f t="shared" si="2"/>
        <v>0</v>
      </c>
      <c r="J12" s="5">
        <f>E12+I12</f>
        <v>0</v>
      </c>
      <c r="K12" s="5">
        <f>D12*J12</f>
        <v>0</v>
      </c>
    </row>
    <row r="13" spans="1:13" x14ac:dyDescent="0.3">
      <c r="A13" s="10">
        <v>11</v>
      </c>
      <c r="B13" s="8" t="s">
        <v>213</v>
      </c>
      <c r="C13" s="3" t="s">
        <v>14</v>
      </c>
      <c r="D13" s="3">
        <v>30</v>
      </c>
      <c r="E13" s="4">
        <v>0</v>
      </c>
      <c r="F13" s="5">
        <f t="shared" si="0"/>
        <v>0</v>
      </c>
      <c r="G13" s="18">
        <v>0</v>
      </c>
      <c r="H13" s="5" t="e">
        <f t="shared" si="1"/>
        <v>#N/A</v>
      </c>
      <c r="I13" s="5">
        <f t="shared" si="2"/>
        <v>0</v>
      </c>
      <c r="J13" s="5">
        <f>E13+I13</f>
        <v>0</v>
      </c>
      <c r="K13" s="5">
        <f>D13*J13</f>
        <v>0</v>
      </c>
    </row>
    <row r="14" spans="1:13" x14ac:dyDescent="0.3">
      <c r="A14" s="10">
        <v>12</v>
      </c>
      <c r="B14" s="8" t="s">
        <v>41</v>
      </c>
      <c r="C14" s="3"/>
      <c r="D14" s="3"/>
      <c r="E14" s="6"/>
      <c r="F14" s="5">
        <f>SUM(F3:F13)</f>
        <v>0</v>
      </c>
      <c r="G14" s="18"/>
      <c r="H14" s="5"/>
      <c r="I14" s="3"/>
      <c r="J14" s="3"/>
      <c r="K14" s="21">
        <f>SUM(K3:K11)</f>
        <v>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I3" sqref="I3:I12"/>
    </sheetView>
  </sheetViews>
  <sheetFormatPr defaultRowHeight="14.4" x14ac:dyDescent="0.3"/>
  <cols>
    <col min="1" max="1" width="4.88671875" customWidth="1"/>
    <col min="2" max="2" width="26.44140625" customWidth="1"/>
    <col min="7" max="7" width="8.88671875" style="32"/>
    <col min="8" max="8" width="0" hidden="1" customWidth="1"/>
    <col min="11" max="11" width="12.21875" customWidth="1"/>
    <col min="12" max="13" width="0" hidden="1" customWidth="1"/>
  </cols>
  <sheetData>
    <row r="1" spans="1:13" s="17" customFormat="1" ht="13.8" x14ac:dyDescent="0.25">
      <c r="A1" s="15" t="s">
        <v>216</v>
      </c>
      <c r="B1" s="15"/>
      <c r="C1" s="15"/>
      <c r="D1" s="15"/>
      <c r="E1" s="15"/>
      <c r="F1" s="15"/>
      <c r="G1" s="15"/>
      <c r="H1" s="15"/>
      <c r="I1" s="15"/>
      <c r="J1" s="16" t="s">
        <v>43</v>
      </c>
      <c r="K1" s="16"/>
    </row>
    <row r="2" spans="1:13" ht="26.4" x14ac:dyDescent="0.3">
      <c r="A2" s="11" t="s">
        <v>42</v>
      </c>
      <c r="B2" s="8" t="s">
        <v>0</v>
      </c>
      <c r="C2" s="3" t="s">
        <v>1</v>
      </c>
      <c r="D2" s="3" t="s">
        <v>2</v>
      </c>
      <c r="E2" s="1" t="s">
        <v>3</v>
      </c>
      <c r="F2" s="1" t="s">
        <v>4</v>
      </c>
      <c r="G2" s="33" t="s">
        <v>73</v>
      </c>
      <c r="H2" s="1"/>
      <c r="I2" s="1" t="s">
        <v>5</v>
      </c>
      <c r="J2" s="1" t="s">
        <v>6</v>
      </c>
      <c r="K2" s="1" t="s">
        <v>7</v>
      </c>
    </row>
    <row r="3" spans="1:13" x14ac:dyDescent="0.3">
      <c r="A3" s="10">
        <v>1</v>
      </c>
      <c r="B3" s="24" t="s">
        <v>95</v>
      </c>
      <c r="C3" s="23" t="s">
        <v>96</v>
      </c>
      <c r="D3" s="23">
        <v>1000</v>
      </c>
      <c r="E3" s="4">
        <v>0</v>
      </c>
      <c r="F3" s="5">
        <f t="shared" ref="F3:F12" si="0">D3*E3</f>
        <v>0</v>
      </c>
      <c r="G3" s="18">
        <v>0</v>
      </c>
      <c r="H3" s="5" t="e">
        <f>VLOOKUP(G3,$L$4:$M$6,2,0)</f>
        <v>#N/A</v>
      </c>
      <c r="I3" s="5">
        <f>E3*G3</f>
        <v>0</v>
      </c>
      <c r="J3" s="5">
        <f>E3+I3</f>
        <v>0</v>
      </c>
      <c r="K3" s="5">
        <f>D3*J3</f>
        <v>0</v>
      </c>
    </row>
    <row r="4" spans="1:13" x14ac:dyDescent="0.3">
      <c r="A4" s="10">
        <v>2</v>
      </c>
      <c r="B4" s="24" t="s">
        <v>97</v>
      </c>
      <c r="C4" s="23" t="s">
        <v>98</v>
      </c>
      <c r="D4" s="23">
        <v>2000</v>
      </c>
      <c r="E4" s="4">
        <v>0</v>
      </c>
      <c r="F4" s="5"/>
      <c r="G4" s="18">
        <v>0</v>
      </c>
      <c r="H4" s="5" t="e">
        <f t="shared" ref="H4:H12" si="1">VLOOKUP(G4,$L$4:$M$6,2,0)</f>
        <v>#N/A</v>
      </c>
      <c r="I4" s="5">
        <f t="shared" ref="I4:I12" si="2">E4*G4</f>
        <v>0</v>
      </c>
      <c r="J4" s="5">
        <f t="shared" ref="J4:J12" si="3">E4+I4</f>
        <v>0</v>
      </c>
      <c r="K4" s="5">
        <f>D4*J4</f>
        <v>0</v>
      </c>
      <c r="L4" s="12" t="s">
        <v>46</v>
      </c>
      <c r="M4" s="12">
        <v>23</v>
      </c>
    </row>
    <row r="5" spans="1:13" x14ac:dyDescent="0.3">
      <c r="A5" s="10">
        <v>3</v>
      </c>
      <c r="B5" s="24" t="s">
        <v>99</v>
      </c>
      <c r="C5" s="23" t="s">
        <v>96</v>
      </c>
      <c r="D5" s="23">
        <v>1000</v>
      </c>
      <c r="E5" s="4">
        <v>0</v>
      </c>
      <c r="F5" s="5">
        <f t="shared" si="0"/>
        <v>0</v>
      </c>
      <c r="G5" s="18">
        <v>0</v>
      </c>
      <c r="H5" s="5" t="e">
        <f t="shared" si="1"/>
        <v>#N/A</v>
      </c>
      <c r="I5" s="5">
        <f t="shared" si="2"/>
        <v>0</v>
      </c>
      <c r="J5" s="5">
        <f t="shared" si="3"/>
        <v>0</v>
      </c>
      <c r="K5" s="5">
        <f>D5*J5</f>
        <v>0</v>
      </c>
      <c r="L5" s="12" t="s">
        <v>47</v>
      </c>
      <c r="M5" s="12">
        <v>8</v>
      </c>
    </row>
    <row r="6" spans="1:13" ht="28.2" customHeight="1" x14ac:dyDescent="0.3">
      <c r="A6" s="10">
        <v>4</v>
      </c>
      <c r="B6" s="25" t="s">
        <v>100</v>
      </c>
      <c r="C6" s="23" t="s">
        <v>96</v>
      </c>
      <c r="D6" s="23">
        <v>1000</v>
      </c>
      <c r="E6" s="4">
        <v>0</v>
      </c>
      <c r="F6" s="5">
        <f t="shared" si="0"/>
        <v>0</v>
      </c>
      <c r="G6" s="18">
        <v>0</v>
      </c>
      <c r="H6" s="5" t="e">
        <f t="shared" si="1"/>
        <v>#N/A</v>
      </c>
      <c r="I6" s="5">
        <f t="shared" si="2"/>
        <v>0</v>
      </c>
      <c r="J6" s="5">
        <f t="shared" si="3"/>
        <v>0</v>
      </c>
      <c r="K6" s="5">
        <f>D6*J6</f>
        <v>0</v>
      </c>
      <c r="L6" s="12" t="s">
        <v>48</v>
      </c>
      <c r="M6" s="12">
        <v>5</v>
      </c>
    </row>
    <row r="7" spans="1:13" x14ac:dyDescent="0.3">
      <c r="A7" s="10">
        <v>5</v>
      </c>
      <c r="B7" s="24" t="s">
        <v>101</v>
      </c>
      <c r="C7" s="23" t="s">
        <v>96</v>
      </c>
      <c r="D7" s="23">
        <v>500</v>
      </c>
      <c r="E7" s="4">
        <v>0</v>
      </c>
      <c r="F7" s="5">
        <f t="shared" si="0"/>
        <v>0</v>
      </c>
      <c r="G7" s="18">
        <v>0</v>
      </c>
      <c r="H7" s="5" t="e">
        <f t="shared" si="1"/>
        <v>#N/A</v>
      </c>
      <c r="I7" s="5">
        <f t="shared" si="2"/>
        <v>0</v>
      </c>
      <c r="J7" s="5">
        <f t="shared" si="3"/>
        <v>0</v>
      </c>
      <c r="K7" s="5">
        <f>D7*J7</f>
        <v>0</v>
      </c>
    </row>
    <row r="8" spans="1:13" x14ac:dyDescent="0.3">
      <c r="A8" s="10">
        <v>6</v>
      </c>
      <c r="B8" s="24" t="s">
        <v>102</v>
      </c>
      <c r="C8" s="23" t="s">
        <v>96</v>
      </c>
      <c r="D8" s="23">
        <v>4500</v>
      </c>
      <c r="E8" s="4">
        <v>0</v>
      </c>
      <c r="F8" s="5">
        <f t="shared" si="0"/>
        <v>0</v>
      </c>
      <c r="G8" s="18">
        <v>0</v>
      </c>
      <c r="H8" s="5" t="e">
        <f t="shared" si="1"/>
        <v>#N/A</v>
      </c>
      <c r="I8" s="5">
        <f t="shared" si="2"/>
        <v>0</v>
      </c>
      <c r="J8" s="5">
        <f t="shared" si="3"/>
        <v>0</v>
      </c>
      <c r="K8" s="5">
        <f>D8*J8</f>
        <v>0</v>
      </c>
    </row>
    <row r="9" spans="1:13" x14ac:dyDescent="0.3">
      <c r="A9" s="10">
        <v>7</v>
      </c>
      <c r="B9" s="24" t="s">
        <v>103</v>
      </c>
      <c r="C9" s="23" t="s">
        <v>96</v>
      </c>
      <c r="D9" s="23">
        <v>2000</v>
      </c>
      <c r="E9" s="4">
        <v>0</v>
      </c>
      <c r="F9" s="5">
        <f t="shared" si="0"/>
        <v>0</v>
      </c>
      <c r="G9" s="18">
        <v>0</v>
      </c>
      <c r="H9" s="5" t="e">
        <f t="shared" si="1"/>
        <v>#N/A</v>
      </c>
      <c r="I9" s="5">
        <f t="shared" si="2"/>
        <v>0</v>
      </c>
      <c r="J9" s="5">
        <f t="shared" si="3"/>
        <v>0</v>
      </c>
      <c r="K9" s="5">
        <f>D9*J9</f>
        <v>0</v>
      </c>
    </row>
    <row r="10" spans="1:13" x14ac:dyDescent="0.3">
      <c r="A10" s="10">
        <v>8</v>
      </c>
      <c r="B10" s="24" t="s">
        <v>104</v>
      </c>
      <c r="C10" s="23" t="s">
        <v>96</v>
      </c>
      <c r="D10" s="23">
        <v>1500</v>
      </c>
      <c r="E10" s="4">
        <v>0</v>
      </c>
      <c r="F10" s="5">
        <f t="shared" si="0"/>
        <v>0</v>
      </c>
      <c r="G10" s="18">
        <v>0</v>
      </c>
      <c r="H10" s="5" t="e">
        <f t="shared" si="1"/>
        <v>#N/A</v>
      </c>
      <c r="I10" s="5">
        <f t="shared" si="2"/>
        <v>0</v>
      </c>
      <c r="J10" s="5">
        <f t="shared" si="3"/>
        <v>0</v>
      </c>
      <c r="K10" s="5">
        <f>D10*J10</f>
        <v>0</v>
      </c>
    </row>
    <row r="11" spans="1:13" x14ac:dyDescent="0.3">
      <c r="A11" s="10">
        <v>9</v>
      </c>
      <c r="B11" s="24" t="s">
        <v>105</v>
      </c>
      <c r="C11" s="23" t="s">
        <v>9</v>
      </c>
      <c r="D11" s="23">
        <v>50</v>
      </c>
      <c r="E11" s="4">
        <v>0</v>
      </c>
      <c r="F11" s="5">
        <f t="shared" si="0"/>
        <v>0</v>
      </c>
      <c r="G11" s="18">
        <v>0</v>
      </c>
      <c r="H11" s="5" t="e">
        <f t="shared" si="1"/>
        <v>#N/A</v>
      </c>
      <c r="I11" s="5">
        <f t="shared" si="2"/>
        <v>0</v>
      </c>
      <c r="J11" s="5">
        <f t="shared" si="3"/>
        <v>0</v>
      </c>
      <c r="K11" s="5">
        <f>D11*J11</f>
        <v>0</v>
      </c>
    </row>
    <row r="12" spans="1:13" x14ac:dyDescent="0.3">
      <c r="A12" s="10">
        <v>10</v>
      </c>
      <c r="B12" s="24" t="s">
        <v>106</v>
      </c>
      <c r="C12" s="23" t="s">
        <v>96</v>
      </c>
      <c r="D12" s="23">
        <v>1000</v>
      </c>
      <c r="E12" s="4">
        <v>0</v>
      </c>
      <c r="F12" s="5">
        <f t="shared" si="0"/>
        <v>0</v>
      </c>
      <c r="G12" s="18">
        <v>0</v>
      </c>
      <c r="H12" s="5" t="e">
        <f t="shared" si="1"/>
        <v>#N/A</v>
      </c>
      <c r="I12" s="5">
        <f t="shared" si="2"/>
        <v>0</v>
      </c>
      <c r="J12" s="5">
        <f t="shared" si="3"/>
        <v>0</v>
      </c>
      <c r="K12" s="5">
        <f>D12*J12</f>
        <v>0</v>
      </c>
    </row>
    <row r="13" spans="1:13" x14ac:dyDescent="0.3">
      <c r="A13" s="10"/>
      <c r="B13" s="24" t="s">
        <v>107</v>
      </c>
      <c r="C13" s="23"/>
      <c r="D13" s="23"/>
      <c r="E13" s="21"/>
      <c r="F13" s="21">
        <f>SUM(F3:F12)</f>
        <v>0</v>
      </c>
      <c r="G13" s="34"/>
      <c r="H13" s="21"/>
      <c r="I13" s="23"/>
      <c r="J13" s="23"/>
      <c r="K13" s="21">
        <f>SUM(K3:K12)</f>
        <v>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L1" sqref="L1:M1048576"/>
    </sheetView>
  </sheetViews>
  <sheetFormatPr defaultRowHeight="14.4" x14ac:dyDescent="0.3"/>
  <cols>
    <col min="1" max="1" width="6.6640625" customWidth="1"/>
    <col min="6" max="7" width="13.6640625" customWidth="1"/>
    <col min="8" max="8" width="7.109375" hidden="1" customWidth="1"/>
    <col min="11" max="11" width="12.6640625" customWidth="1"/>
    <col min="12" max="13" width="0" hidden="1" customWidth="1"/>
  </cols>
  <sheetData>
    <row r="1" spans="1:13" s="17" customFormat="1" ht="13.8" x14ac:dyDescent="0.25">
      <c r="A1" s="15" t="s">
        <v>217</v>
      </c>
      <c r="B1" s="15"/>
      <c r="C1" s="15"/>
      <c r="D1" s="15"/>
      <c r="E1" s="15"/>
      <c r="F1" s="15"/>
      <c r="G1" s="15"/>
      <c r="H1" s="15"/>
      <c r="I1" s="15"/>
      <c r="J1" s="16" t="s">
        <v>43</v>
      </c>
      <c r="K1" s="16"/>
    </row>
    <row r="2" spans="1:13" ht="26.4" x14ac:dyDescent="0.3">
      <c r="A2" s="11" t="s">
        <v>42</v>
      </c>
      <c r="B2" s="8" t="s">
        <v>0</v>
      </c>
      <c r="C2" s="3" t="s">
        <v>1</v>
      </c>
      <c r="D2" s="3" t="s">
        <v>2</v>
      </c>
      <c r="E2" s="1" t="s">
        <v>3</v>
      </c>
      <c r="F2" s="1" t="s">
        <v>4</v>
      </c>
      <c r="G2" s="1" t="s">
        <v>73</v>
      </c>
      <c r="H2" s="1"/>
      <c r="I2" s="1" t="s">
        <v>5</v>
      </c>
      <c r="J2" s="1" t="s">
        <v>6</v>
      </c>
      <c r="K2" s="1" t="s">
        <v>7</v>
      </c>
    </row>
    <row r="3" spans="1:13" ht="26.4" x14ac:dyDescent="0.3">
      <c r="A3" s="10">
        <v>1</v>
      </c>
      <c r="B3" s="8" t="s">
        <v>94</v>
      </c>
      <c r="C3" s="3" t="s">
        <v>14</v>
      </c>
      <c r="D3" s="3">
        <v>5000</v>
      </c>
      <c r="E3" s="4">
        <v>0</v>
      </c>
      <c r="F3" s="5">
        <f>D3*E3</f>
        <v>0</v>
      </c>
      <c r="G3" s="18">
        <v>0</v>
      </c>
      <c r="H3" s="5" t="e">
        <f>VLOOKUP(G4,$L$4:$M$6,2,0)</f>
        <v>#N/A</v>
      </c>
      <c r="I3" s="5">
        <f>E3*G3</f>
        <v>0</v>
      </c>
      <c r="J3" s="5">
        <f>E3+I3</f>
        <v>0</v>
      </c>
      <c r="K3" s="5">
        <f>D3*J3</f>
        <v>0</v>
      </c>
    </row>
    <row r="4" spans="1:13" x14ac:dyDescent="0.3">
      <c r="A4" s="10"/>
      <c r="B4" s="8" t="s">
        <v>41</v>
      </c>
      <c r="C4" s="3"/>
      <c r="D4" s="3"/>
      <c r="E4" s="3"/>
      <c r="F4" s="5">
        <f>SUM(F3)</f>
        <v>0</v>
      </c>
      <c r="G4" s="5"/>
      <c r="H4" s="5"/>
      <c r="I4" s="3"/>
      <c r="J4" s="3"/>
      <c r="K4" s="21">
        <f>SUM(K3)</f>
        <v>0</v>
      </c>
      <c r="L4" s="12" t="s">
        <v>46</v>
      </c>
      <c r="M4" s="12">
        <v>23</v>
      </c>
    </row>
    <row r="5" spans="1:13" x14ac:dyDescent="0.3">
      <c r="L5" s="12" t="s">
        <v>47</v>
      </c>
      <c r="M5" s="12">
        <v>8</v>
      </c>
    </row>
    <row r="6" spans="1:13" x14ac:dyDescent="0.3">
      <c r="L6" s="12" t="s">
        <v>48</v>
      </c>
      <c r="M6" s="12">
        <v>5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2" workbookViewId="0">
      <selection activeCell="L1" sqref="L1:M1048576"/>
    </sheetView>
  </sheetViews>
  <sheetFormatPr defaultRowHeight="14.4" x14ac:dyDescent="0.3"/>
  <cols>
    <col min="1" max="1" width="5.5546875" customWidth="1"/>
    <col min="2" max="2" width="16.44140625" customWidth="1"/>
    <col min="6" max="6" width="12.21875" customWidth="1"/>
    <col min="7" max="7" width="8.44140625" customWidth="1"/>
    <col min="8" max="8" width="12.21875" hidden="1" customWidth="1"/>
    <col min="11" max="11" width="12.21875" customWidth="1"/>
    <col min="12" max="13" width="0" hidden="1" customWidth="1"/>
  </cols>
  <sheetData>
    <row r="1" spans="1:13" s="17" customFormat="1" ht="13.8" x14ac:dyDescent="0.25">
      <c r="A1" s="15" t="s">
        <v>218</v>
      </c>
      <c r="B1" s="15"/>
      <c r="C1" s="15"/>
      <c r="D1" s="15"/>
      <c r="E1" s="15"/>
      <c r="F1" s="15"/>
      <c r="G1" s="15"/>
      <c r="H1" s="15"/>
      <c r="I1" s="15"/>
      <c r="J1" s="16" t="s">
        <v>43</v>
      </c>
      <c r="K1" s="16"/>
    </row>
    <row r="2" spans="1:13" ht="26.4" x14ac:dyDescent="0.3">
      <c r="A2" s="11" t="s">
        <v>42</v>
      </c>
      <c r="B2" s="8" t="s">
        <v>0</v>
      </c>
      <c r="C2" s="3" t="s">
        <v>74</v>
      </c>
      <c r="D2" s="3" t="s">
        <v>2</v>
      </c>
      <c r="E2" s="2" t="s">
        <v>3</v>
      </c>
      <c r="F2" s="1" t="s">
        <v>4</v>
      </c>
      <c r="G2" s="1" t="s">
        <v>73</v>
      </c>
      <c r="H2" s="1"/>
      <c r="I2" s="2" t="s">
        <v>5</v>
      </c>
      <c r="J2" s="1" t="s">
        <v>6</v>
      </c>
      <c r="K2" s="1" t="s">
        <v>7</v>
      </c>
    </row>
    <row r="3" spans="1:13" ht="20.399999999999999" customHeight="1" x14ac:dyDescent="0.3">
      <c r="A3" s="10">
        <v>1</v>
      </c>
      <c r="B3" s="8" t="s">
        <v>108</v>
      </c>
      <c r="C3" s="3" t="s">
        <v>9</v>
      </c>
      <c r="D3" s="3">
        <v>100</v>
      </c>
      <c r="E3" s="4">
        <v>0</v>
      </c>
      <c r="F3" s="5">
        <f t="shared" ref="F3:F10" si="0">D3*E3</f>
        <v>0</v>
      </c>
      <c r="G3" s="18"/>
      <c r="H3" s="5" t="e">
        <f>VLOOKUP(G3,$L$4:$M$6,2,0)</f>
        <v>#N/A</v>
      </c>
      <c r="I3" s="4">
        <f>E3*G3</f>
        <v>0</v>
      </c>
      <c r="J3" s="5">
        <f>E3+I3</f>
        <v>0</v>
      </c>
      <c r="K3" s="5">
        <f>D3*J3</f>
        <v>0</v>
      </c>
    </row>
    <row r="4" spans="1:13" ht="16.2" customHeight="1" x14ac:dyDescent="0.3">
      <c r="A4" s="10">
        <v>2</v>
      </c>
      <c r="B4" s="8" t="s">
        <v>109</v>
      </c>
      <c r="C4" s="3" t="s">
        <v>9</v>
      </c>
      <c r="D4" s="3">
        <v>100</v>
      </c>
      <c r="E4" s="4">
        <v>0</v>
      </c>
      <c r="F4" s="5">
        <f t="shared" si="0"/>
        <v>0</v>
      </c>
      <c r="G4" s="18"/>
      <c r="H4" s="5" t="e">
        <f t="shared" ref="H4:H10" si="1">VLOOKUP(G4,$L$4:$M$6,2,0)</f>
        <v>#N/A</v>
      </c>
      <c r="I4" s="4">
        <f t="shared" ref="I4:I10" si="2">E4*G4</f>
        <v>0</v>
      </c>
      <c r="J4" s="5">
        <f>E4+I4</f>
        <v>0</v>
      </c>
      <c r="K4" s="5">
        <f>D4*J4</f>
        <v>0</v>
      </c>
      <c r="L4" s="12" t="s">
        <v>46</v>
      </c>
      <c r="M4" s="12">
        <v>23</v>
      </c>
    </row>
    <row r="5" spans="1:13" ht="21.6" customHeight="1" x14ac:dyDescent="0.3">
      <c r="A5" s="10">
        <v>3</v>
      </c>
      <c r="B5" s="8" t="s">
        <v>110</v>
      </c>
      <c r="C5" s="3" t="s">
        <v>9</v>
      </c>
      <c r="D5" s="3">
        <v>50</v>
      </c>
      <c r="E5" s="4">
        <v>0</v>
      </c>
      <c r="F5" s="5">
        <f t="shared" si="0"/>
        <v>0</v>
      </c>
      <c r="G5" s="18"/>
      <c r="H5" s="5" t="e">
        <f t="shared" si="1"/>
        <v>#N/A</v>
      </c>
      <c r="I5" s="4">
        <f t="shared" si="2"/>
        <v>0</v>
      </c>
      <c r="J5" s="5">
        <f>E5+I5</f>
        <v>0</v>
      </c>
      <c r="K5" s="5">
        <f>D5*J5</f>
        <v>0</v>
      </c>
      <c r="L5" s="12" t="s">
        <v>47</v>
      </c>
      <c r="M5" s="12">
        <v>8</v>
      </c>
    </row>
    <row r="6" spans="1:13" x14ac:dyDescent="0.3">
      <c r="A6" s="10">
        <v>4</v>
      </c>
      <c r="B6" s="8" t="s">
        <v>111</v>
      </c>
      <c r="C6" s="3" t="s">
        <v>9</v>
      </c>
      <c r="D6" s="3">
        <v>50</v>
      </c>
      <c r="E6" s="4">
        <v>0</v>
      </c>
      <c r="F6" s="5">
        <f t="shared" si="0"/>
        <v>0</v>
      </c>
      <c r="G6" s="18"/>
      <c r="H6" s="5" t="e">
        <f t="shared" si="1"/>
        <v>#N/A</v>
      </c>
      <c r="I6" s="4">
        <f t="shared" si="2"/>
        <v>0</v>
      </c>
      <c r="J6" s="5">
        <f>E6+I6</f>
        <v>0</v>
      </c>
      <c r="K6" s="5">
        <f>D6*J6</f>
        <v>0</v>
      </c>
      <c r="L6" s="12" t="s">
        <v>48</v>
      </c>
      <c r="M6" s="12">
        <v>5</v>
      </c>
    </row>
    <row r="7" spans="1:13" ht="13.8" customHeight="1" x14ac:dyDescent="0.3">
      <c r="A7" s="10">
        <v>5</v>
      </c>
      <c r="B7" s="8" t="s">
        <v>112</v>
      </c>
      <c r="C7" s="3" t="s">
        <v>9</v>
      </c>
      <c r="D7" s="3">
        <v>50</v>
      </c>
      <c r="E7" s="4">
        <v>0</v>
      </c>
      <c r="F7" s="5">
        <f t="shared" si="0"/>
        <v>0</v>
      </c>
      <c r="G7" s="18"/>
      <c r="H7" s="5" t="e">
        <f t="shared" si="1"/>
        <v>#N/A</v>
      </c>
      <c r="I7" s="4">
        <f t="shared" si="2"/>
        <v>0</v>
      </c>
      <c r="J7" s="5">
        <f>E7+I7</f>
        <v>0</v>
      </c>
      <c r="K7" s="5">
        <f>D7*J7</f>
        <v>0</v>
      </c>
    </row>
    <row r="8" spans="1:13" ht="31.8" customHeight="1" x14ac:dyDescent="0.3">
      <c r="A8" s="10">
        <v>6</v>
      </c>
      <c r="B8" s="8" t="s">
        <v>113</v>
      </c>
      <c r="C8" s="3" t="s">
        <v>9</v>
      </c>
      <c r="D8" s="3">
        <v>100</v>
      </c>
      <c r="E8" s="4">
        <v>0</v>
      </c>
      <c r="F8" s="5">
        <f t="shared" si="0"/>
        <v>0</v>
      </c>
      <c r="G8" s="18"/>
      <c r="H8" s="5" t="e">
        <f t="shared" si="1"/>
        <v>#N/A</v>
      </c>
      <c r="I8" s="4">
        <f t="shared" si="2"/>
        <v>0</v>
      </c>
      <c r="J8" s="5">
        <f>E8+I8</f>
        <v>0</v>
      </c>
      <c r="K8" s="5">
        <f>D8*J8</f>
        <v>0</v>
      </c>
    </row>
    <row r="9" spans="1:13" ht="22.8" customHeight="1" x14ac:dyDescent="0.3">
      <c r="A9" s="10">
        <v>7</v>
      </c>
      <c r="B9" s="8" t="s">
        <v>114</v>
      </c>
      <c r="C9" s="3" t="s">
        <v>9</v>
      </c>
      <c r="D9" s="3">
        <v>120</v>
      </c>
      <c r="E9" s="4">
        <v>0</v>
      </c>
      <c r="F9" s="5">
        <f t="shared" si="0"/>
        <v>0</v>
      </c>
      <c r="G9" s="18"/>
      <c r="H9" s="5" t="e">
        <f t="shared" si="1"/>
        <v>#N/A</v>
      </c>
      <c r="I9" s="4">
        <f t="shared" si="2"/>
        <v>0</v>
      </c>
      <c r="J9" s="5">
        <f>E9+I9</f>
        <v>0</v>
      </c>
      <c r="K9" s="5">
        <f>D9*J9</f>
        <v>0</v>
      </c>
    </row>
    <row r="10" spans="1:13" ht="28.8" customHeight="1" x14ac:dyDescent="0.3">
      <c r="A10" s="10">
        <v>8</v>
      </c>
      <c r="B10" s="8" t="s">
        <v>115</v>
      </c>
      <c r="C10" s="3" t="s">
        <v>9</v>
      </c>
      <c r="D10" s="3">
        <v>200</v>
      </c>
      <c r="E10" s="4">
        <v>0</v>
      </c>
      <c r="F10" s="5">
        <f t="shared" si="0"/>
        <v>0</v>
      </c>
      <c r="G10" s="18"/>
      <c r="H10" s="5" t="e">
        <f t="shared" si="1"/>
        <v>#N/A</v>
      </c>
      <c r="I10" s="4">
        <f t="shared" si="2"/>
        <v>0</v>
      </c>
      <c r="J10" s="5">
        <f>E10+I10</f>
        <v>0</v>
      </c>
      <c r="K10" s="5">
        <f>D10*J10</f>
        <v>0</v>
      </c>
    </row>
    <row r="11" spans="1:13" x14ac:dyDescent="0.3">
      <c r="A11" s="10"/>
      <c r="B11" s="8" t="s">
        <v>41</v>
      </c>
      <c r="C11" s="3"/>
      <c r="D11" s="3"/>
      <c r="E11" s="4"/>
      <c r="F11" s="5">
        <f>SUM(F3:F10)</f>
        <v>0</v>
      </c>
      <c r="G11" s="5"/>
      <c r="H11" s="5"/>
      <c r="I11" s="6"/>
      <c r="J11" s="3"/>
      <c r="K11" s="5">
        <f>SUM(K3:K10)</f>
        <v>0</v>
      </c>
    </row>
  </sheetData>
  <mergeCells count="2">
    <mergeCell ref="A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I- owoce i warzywa</vt:lpstr>
      <vt:lpstr>Część II - wędliny</vt:lpstr>
      <vt:lpstr>Część III- mięso</vt:lpstr>
      <vt:lpstr>Część IV- mięso drobiowe</vt:lpstr>
      <vt:lpstr>Część V - art.spożywcze</vt:lpstr>
      <vt:lpstr>Część VI- Nabiał</vt:lpstr>
      <vt:lpstr>Część VII- Pieczywo</vt:lpstr>
      <vt:lpstr>Część VIII- Jaja kurze</vt:lpstr>
      <vt:lpstr>Część IX - ryby i 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Sylwia</cp:lastModifiedBy>
  <dcterms:created xsi:type="dcterms:W3CDTF">2020-03-17T08:46:26Z</dcterms:created>
  <dcterms:modified xsi:type="dcterms:W3CDTF">2020-03-17T13:15:01Z</dcterms:modified>
</cp:coreProperties>
</file>